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790" yWindow="1530" windowWidth="15135" windowHeight="9180" tabRatio="892" firstSheet="11" activeTab="13"/>
  </bookViews>
  <sheets>
    <sheet name="CARDIO" sheetId="1" r:id="rId1"/>
    <sheet name="ONCOLOGIE 1" sheetId="2" r:id="rId2"/>
    <sheet name="ONCOLOGIE 2-REC SAN" sheetId="3" r:id="rId3"/>
    <sheet name="ONCOLOGIE 3-LAM" sheetId="4" r:id="rId4"/>
    <sheet name="ONCOLOGIE 4-RADIOTERAPIE" sheetId="5" r:id="rId5"/>
    <sheet name="ONCOLOGIE 5-TUMORI SOLIDE" sheetId="6" r:id="rId6"/>
    <sheet name="SURDITATE" sheetId="7" r:id="rId7"/>
    <sheet name="DIABET 1" sheetId="8" r:id="rId8"/>
    <sheet name="DIABET 2" sheetId="9" r:id="rId9"/>
    <sheet name="DIABET 3" sheetId="10" r:id="rId10"/>
    <sheet name="DIABET 4" sheetId="11" r:id="rId11"/>
    <sheet name="SCLEROZA" sheetId="12" r:id="rId12"/>
    <sheet name="HEMOFILIE" sheetId="13" r:id="rId13"/>
    <sheet name="BOLI RARE" sheetId="14" r:id="rId14"/>
    <sheet name="SAN MINT" sheetId="15" r:id="rId15"/>
    <sheet name="ENDOCRINE 1" sheetId="16" r:id="rId16"/>
    <sheet name="ENDOCRINE 2" sheetId="17" r:id="rId17"/>
    <sheet name="ORTOPEDIE" sheetId="18" r:id="rId18"/>
    <sheet name="TRANSPLANT 1" sheetId="19" r:id="rId19"/>
    <sheet name="TRANSPLANT 2 " sheetId="20" r:id="rId20"/>
    <sheet name="DIALIZA " sheetId="21" r:id="rId21"/>
    <sheet name="INSUFICIENTA HEPATICA" sheetId="22" r:id="rId22"/>
    <sheet name="RADIO INTERVENTIONALA " sheetId="23" r:id="rId23"/>
    <sheet name="EPILEPSIE" sheetId="24" r:id="rId24"/>
    <sheet name="HIDROCEFALIE" sheetId="25" r:id="rId25"/>
    <sheet name="DURERE NEUROPATĂ" sheetId="26" r:id="rId26"/>
    <sheet name="PET " sheetId="27" r:id="rId27"/>
    <sheet name="COST VOLUM" sheetId="28" r:id="rId28"/>
    <sheet name="OUG 15" sheetId="29" r:id="rId29"/>
    <sheet name="INDICATORI" sheetId="30" r:id="rId30"/>
  </sheets>
  <externalReferences>
    <externalReference r:id="rId33"/>
  </externalReferences>
  <definedNames>
    <definedName name="_xlnm.Print_Area" localSheetId="13">'BOLI RARE'!$A$1:$AD$108</definedName>
    <definedName name="_xlnm.Print_Area" localSheetId="27">'COST VOLUM'!$A$1:$O$68</definedName>
    <definedName name="_xlnm.Print_Area" localSheetId="8">'DIABET 2'!$A$1:$I$24</definedName>
    <definedName name="_xlnm.Print_Area" localSheetId="10">'DIABET 4'!$A$1:$I$51</definedName>
    <definedName name="_xlnm.Print_Area" localSheetId="20">'DIALIZA '!$A$1:$Z$39</definedName>
    <definedName name="_xlnm.Print_Area" localSheetId="29">'INDICATORI'!$A$1:$J$200</definedName>
    <definedName name="_xlnm.Print_Area" localSheetId="1">'ONCOLOGIE 1'!$A$1:$R$36</definedName>
    <definedName name="_xlnm.Print_Area" localSheetId="17">'ORTOPEDIE'!$A$1:$Y$47</definedName>
    <definedName name="_xlnm.Print_Area" localSheetId="18">'TRANSPLANT 1'!$A$1:$K$41</definedName>
  </definedNames>
  <calcPr fullCalcOnLoad="1"/>
</workbook>
</file>

<file path=xl/sharedStrings.xml><?xml version="1.0" encoding="utf-8"?>
<sst xmlns="http://schemas.openxmlformats.org/spreadsheetml/2006/main" count="2368" uniqueCount="1169">
  <si>
    <t>tarif/ bolnav beneficiar de serviciu pentru diagnosticul de certitudine al leucemiei acute prin examen de biologie moleculară</t>
  </si>
  <si>
    <t xml:space="preserve">tarif/ bolnav beneficiar de servicii pentru diagnosticul de leucemiei acute </t>
  </si>
  <si>
    <t xml:space="preserve">TABEL 2 SITUAŢIA BOLNAVILOR CU MALADIE PARKINSON BENEFICIARI DE MATERIALE CONSUMABILE PENTRU DISPOZITIVE DE STIMULARE PROFUNDĂ </t>
  </si>
  <si>
    <t xml:space="preserve">TABEL 3 SITUAŢIA BOLNAVILOR CU DISTONII MUSCULARE BENEFICIARI DE MATERIALE COSNUMABILE PENTRU DISPOZITIVE DE STIMULARE CEREBRALĂ PROFUNDĂ </t>
  </si>
  <si>
    <t>TABEL 4 SITUAŢIA CHELTUIELILOR AFERENTE PE TIPURI DE TRATAMENT (LEI)</t>
  </si>
  <si>
    <t>C9=C1+…..C8</t>
  </si>
  <si>
    <t>TABEL 5 SITUAŢIA CHELTUIELILOR AFERENTE MATERIALELOR CONSUMABILE PENTRU DISPOZITIVE DE STIMULARE PROFUNDĂ LA BOLNAVII CU MALADIE PARKINSON (LEI)</t>
  </si>
  <si>
    <t>C7=C1+...+C6</t>
  </si>
  <si>
    <t>TABEL 6 SITUAŢIA CHELTUIELILOR AFERENTE MATERIALELOR CONSUMABILE PENTRU DISPOZITIVE DE STIMULARE PROFUNDĂ LA BOLNAVII CU DISTONII MUSCULARE  (LEI)</t>
  </si>
  <si>
    <t>C5=C1+...+C4</t>
  </si>
  <si>
    <t>Cheltuieli cu materiale sanitare, consumabile aferente acestora si servicii in cadrul subprogramului</t>
  </si>
  <si>
    <t>C2  =  C11 din tabelul 4+ C7 din tabelul 5 + C5 din tabelul 6</t>
  </si>
  <si>
    <t>TABEL 8 SITUAŢIA STOCULUI DE MATERIALE SANITARE  (LEI)</t>
  </si>
  <si>
    <t xml:space="preserve">materiale consumabile pentru dispozitive de stimulare profundă pentru bolnavii  cu maladie Parkinson </t>
  </si>
  <si>
    <t>materiale consumabile pentru dispozitive de stimulare cerebrală profundă pentru bolnavii cu distonii musculare</t>
  </si>
  <si>
    <t>C4 tratament pentru afecţiuni cerebrovasculare = C1 din tabelul 4</t>
  </si>
  <si>
    <t>C4 stimulatoare cerebrale implantabile la bolnavii cu maladie Parkinson = C2 din tabelul 4</t>
  </si>
  <si>
    <t>C4 pompe implantabile = C3 din tabelul 4</t>
  </si>
  <si>
    <t>C4 tratamente pentru afecţiuni vasculare periferice   = C4 din tabelul 4</t>
  </si>
  <si>
    <t>C4 tratamente pentru afecţiuni ale coloanei vertebrale = C5 din tabelul 4</t>
  </si>
  <si>
    <t>C4 tratamente pentru afecţiuni oncologice   = C6 din tabelul 4</t>
  </si>
  <si>
    <t>C4 tratamente pentru hemoragii acute sau cronice trataţi = C7 din tabelul 4</t>
  </si>
  <si>
    <t>C4 stimulatoare cerebrale implantabile la bolnavii cu distonii musculare=C8 din tabelul 4</t>
  </si>
  <si>
    <t>TOTAL bolnavi beneficiari de proteze auditive implantabile</t>
  </si>
  <si>
    <t>C4 trombastenia Glanzmann = C10 din tabelul 2</t>
  </si>
  <si>
    <t>număr de implanturi auditive de trunchi cerebral</t>
  </si>
  <si>
    <t>cost mediu/implant auditiv de trunchi cerebral</t>
  </si>
  <si>
    <t>număr de proteze de ureche medie pasive</t>
  </si>
  <si>
    <t>cost mediu/proteză de ureche medie pasivă</t>
  </si>
  <si>
    <t>număr de proteze auditive cu ancorare osoasă cu implant inactiv</t>
  </si>
  <si>
    <t>cost mediu/proteză auditivă cu ancorare osoasă  cu implant inactiv</t>
  </si>
  <si>
    <t>număr de proteze auditive cu ancorare osoasă cu componentă internă activă</t>
  </si>
  <si>
    <t>cost mediu/proteză auditivă cu ancorare osoasă cu componentă internă activă</t>
  </si>
  <si>
    <t>număr bolnavi beneficiari de implant cohlear</t>
  </si>
  <si>
    <t>număr bolnavi beneficiari de implant auditiv de trunchi cerebral</t>
  </si>
  <si>
    <t>cost mediu/bolnav beneficiar de implant auditiv de trunchi cerebral</t>
  </si>
  <si>
    <t>număr bolnavi cu proteze de ureche medie pasive</t>
  </si>
  <si>
    <t>cost mediu bolnav/proteză de ureche medie pasivă</t>
  </si>
  <si>
    <t>număr de bolnavi beneficiari de proteze auditive cu ancorare osoasă cu implant inactiv</t>
  </si>
  <si>
    <t>cost mediu/bolnav beneficiar de proteză auditivă cu ancorare osoasă cu implant inactiv</t>
  </si>
  <si>
    <t>număr de bolnavi beneficiari de proteze auditive cu ancorare osoasă cu componentă internă activă</t>
  </si>
  <si>
    <t>cost mediu/bolnav beneficiar de proteză auditivă cu ancorare osoasă cu componentă internă activă</t>
  </si>
  <si>
    <t>număr procesoare de sunet (partea externă) pentru implanturi cohleare și implanturi de trunchi cerebral</t>
  </si>
  <si>
    <t>cost mediu/procesor de sunet (partea externă) pentru implanturi cohleare sau implanturi de trunchi cerebral</t>
  </si>
  <si>
    <t>număr procesoare de sunet (partea externă)/an pentru proteze implantabile cu ancorare osoasă cu implant inactiv sau cu componentă internă activă</t>
  </si>
  <si>
    <t>cost mediu/procesor de sunet (partea externă)/an pentru proteze implantabile cu ancorare osoasă cu implant inactiv sau cu componentă internă activă</t>
  </si>
  <si>
    <t>număr de bolnavi beneficiari de  procesoare de sunet (partea externă) pentru implanturi cohleare și implanturi de trunchi cerebral</t>
  </si>
  <si>
    <t>număr de bolnavi beneficiari de procesoare de sunet (partea externă) pentru proteze auditive implantabile cu ancorare osoasă cu implant inactiv sau cu componentă internă activă</t>
  </si>
  <si>
    <t>PROGRAMUL NAŢIONAL DE DIABET ZAHARAT - medicamente</t>
  </si>
  <si>
    <t>PROGRAMUL NAŢIONAL DE DIABET ZAHARAT - Teste de automonitorizare şi evaluarea prin dozarea HbA1c</t>
  </si>
  <si>
    <t>PROGRAMUL NAŢIONAL DE DIABET ZAHARAT- materiale consumabile pentru dispozitivele medicale specifice</t>
  </si>
  <si>
    <t>PROGRAMUL NAŢIONAL DE DIABET ZAHARAT - dispozitive medicale specifice</t>
  </si>
  <si>
    <t>Număr bolnavi cu scleroză multiplă trataţi</t>
  </si>
  <si>
    <t>C11=C1+….+C10</t>
  </si>
  <si>
    <t>Lipofuscinoza Ceroidă TIP2 (TPP1)</t>
  </si>
  <si>
    <t>Cheltuieli pentru proteze auditive implantabile</t>
  </si>
  <si>
    <t>Total cheltuieli proteze auditive implantabile</t>
  </si>
  <si>
    <t>TOTAL PROTEZE IMPLANTABILE</t>
  </si>
  <si>
    <t>TOTAL PROGRAM</t>
  </si>
  <si>
    <t>Amiloidoză cu transtiretină</t>
  </si>
  <si>
    <t xml:space="preserve">Purpura trombocitopenică imună cronică </t>
  </si>
  <si>
    <t>Atrofie musculară spinală</t>
  </si>
  <si>
    <t>Boala Castelman</t>
  </si>
  <si>
    <t>Mucopolizaharidoza Tip IVA</t>
  </si>
  <si>
    <t>Lipofuscinoza ceroida TIP 2 (TPP1)</t>
  </si>
  <si>
    <t>implant de dispozitiv stimulare cerebrală profundă</t>
  </si>
  <si>
    <t>generator implantabil al stimulatorului nervului vag</t>
  </si>
  <si>
    <t>Cheltuieli pentru epurare extrahepatică:</t>
  </si>
  <si>
    <t>Valoare (nr.) bolnavi, din care:</t>
  </si>
  <si>
    <t>număr bolnavi cu tratament medicamentos</t>
  </si>
  <si>
    <t>număr bolnavi cu terapie avansată CAR-T</t>
  </si>
  <si>
    <t>cost mediu/bolnav tratat cu CAR -T</t>
  </si>
  <si>
    <t>cost mediu/bolnav beneficiar de implant cohlear</t>
  </si>
  <si>
    <t>număr bolnavi cu diabet zaharat beneficiari de sisteme de monitorizare continuă a glicemiei</t>
  </si>
  <si>
    <t>cost mediu/bolnav beneficiar de sisteme de monitorizare continuă a glicemiei</t>
  </si>
  <si>
    <t xml:space="preserve">număr de bolnavi cu purpură trombocitopenică imună cronică </t>
  </si>
  <si>
    <t>cost mediu/bolnav cu atrofie musculară spinală</t>
  </si>
  <si>
    <t>număr de bolnavi cu boala Castelman</t>
  </si>
  <si>
    <t>cost mediu/bolnav cu boala Castelman</t>
  </si>
  <si>
    <t xml:space="preserve">cost mediu/bolnav cu afecţiuni vasculare periferice </t>
  </si>
  <si>
    <t>număr de bolnavi trataţi prin dializă peritoneală automată</t>
  </si>
  <si>
    <t>Valoare materiale sanitare în stoc la începutul perioadei de raportare</t>
  </si>
  <si>
    <t>Valoare materiale sanitare consumate în cursul perioadei de raportare</t>
  </si>
  <si>
    <t>Valoare materiale sanitare în stoc la sfârşitul perioadei de raportare</t>
  </si>
  <si>
    <t xml:space="preserve">elemente de ranforsare cotil şi metafizodiafizară femur </t>
  </si>
  <si>
    <t xml:space="preserve">TOTAL ENDOPROTEZE </t>
  </si>
  <si>
    <t>C21</t>
  </si>
  <si>
    <t>C22</t>
  </si>
  <si>
    <t>cost mediu/bolnav cu HTPA</t>
  </si>
  <si>
    <t xml:space="preserve">număr de bolnavi cu guşă prin tireomegalie datorată carenţei de iod </t>
  </si>
  <si>
    <t xml:space="preserve">cost mediu/bolnav cu osteoporoză </t>
  </si>
  <si>
    <t xml:space="preserve">Număr bolnavi cu diabet zaharat trataţi cu insulină automonitorizaţi </t>
  </si>
  <si>
    <t xml:space="preserve">Cheltuieli pentru bolnavii cu diabet zaharat trataţi cu insulină automonitorizaţi </t>
  </si>
  <si>
    <t>cost mediu/bolnav cu afibrinogenemie congenitală</t>
  </si>
  <si>
    <t>cost mediu/bolnav cu sindrom de imunodeficienţă primară</t>
  </si>
  <si>
    <t>Afibrinogenemie congenitală</t>
  </si>
  <si>
    <t>Sindrom de imunodeficienţă primară</t>
  </si>
  <si>
    <t>Cheltuieli pentru medicamente/materiale sanitare boli rare:</t>
  </si>
  <si>
    <t>PROGRAMUL NAŢIONAL DE BOLI CARDIOVASCULARE</t>
  </si>
  <si>
    <t>Nr total bolnavi beneficiari ai programului</t>
  </si>
  <si>
    <t>Cheltuieli cu materialele sanitare, pentru:</t>
  </si>
  <si>
    <t>Cheltuieli totale pentru materiale sanitare</t>
  </si>
  <si>
    <t>TABEL 2 SITUAŢIA STOCULUI DE MATERIALE SANITARE  (LEI)</t>
  </si>
  <si>
    <t>PROGRAMUL NAŢIONAL DE TRATAMENT AL BOLILOR NEUROLOGICE</t>
  </si>
  <si>
    <t>TABEL 2 SITUAŢIA STOCULUI DE MEDICAMENTE  (LEI)</t>
  </si>
  <si>
    <t>PROGRAMUL NAŢIONAL DE TRATAMENT AL HEMOFILIEI ŞI TALASEMIEI</t>
  </si>
  <si>
    <t xml:space="preserve">PROGRAMUL NAŢIONAL DE TRATAMENT PENTRU BOLI RARE </t>
  </si>
  <si>
    <t>cost mediu/bolnav beneficiar de teste pentru depistarea prezenţei drogurilor în urina bolnavilor</t>
  </si>
  <si>
    <t>număr de bolnavi trataţi pentru stare posttransplant</t>
  </si>
  <si>
    <t>cost mediu/bolnav tratat pentru stare posttransplant</t>
  </si>
  <si>
    <t>număr de bolnavi pentru care se înlocuieşte stimulatorul din cadrul dispozitivului de stimulare profundă la bolnavii cu maladie Parkinson cu unul nereîncărcabil</t>
  </si>
  <si>
    <t>cost mediu/bolnav pentru care se înlocuieşte stimulatorul din cadrul dispozitivului de stimulare profundă la bolnavii cu maladie Parkinson cu unul nereîncărcabil</t>
  </si>
  <si>
    <t>număr de bolnavi pentru care se înlocuieşte stimulatorul din cadrul dispozitivului de stimulare profundă la bolnavii cu maladie Parkinson cu unul reîncărcabil, cu kit de încărcare</t>
  </si>
  <si>
    <t>cost mediu/bolnav pentru care se înlocuieşte stimulatorul din cadrul dispozitivului de stimulare profundă la bolnavii cu maladie Parkinson cu unul reîncărcabil cu kit de încărcare</t>
  </si>
  <si>
    <t>cost mediu/bolnav pentru care se înlocuieşte stimulatorul din cadrul dispozitivului de stimulare profundă la bolnavii cu maladie Parkinson cu unul nereîncărcabil precum şi a extensiilor de legătură stimulator-electrozi</t>
  </si>
  <si>
    <t>cost mediu/bolnav pentru care se înlocuieşte stimulatorul din cadrul dispozitivului de stimulare profundă la bolnavii cu maladie Parkinson cu unul reîncărcabil precum şi a extensiilor de legătură stimulator-electrozi</t>
  </si>
  <si>
    <t>număr de bolnavi cu maladie Parkinson cu înlocuire a extensiilor de legătură stimulator-electrozi</t>
  </si>
  <si>
    <t xml:space="preserve">cost mediu/bolnav cu înlocuire a extensiilor de legătură stimulator-electrozi </t>
  </si>
  <si>
    <t>număr de bolnavi cu maladie Parkinson cu înlocuire a kit-ului de reîncărcare a stimulatorului</t>
  </si>
  <si>
    <t xml:space="preserve">cost mediu/bolnav cu înlocuire a kit-ului de reîncărcare a stimulatorului </t>
  </si>
  <si>
    <t xml:space="preserve">număr de bolnavi pentru care se înlocuieşte stimulatorul din cadrul dispozitivului de stimulare profundă la bolnavii cu distonii musculare trataţi prin implantarea de stimulator cerebral reîncărcabil </t>
  </si>
  <si>
    <t xml:space="preserve">număr de bolnavi cu distonii musculare cu înlocuire a extensiilor de legătură stimulator-electrozi </t>
  </si>
  <si>
    <t xml:space="preserve">cost mediu/ bolnav cu distonii musculare cu înlocuire a extensiilor de legătură stimulator-electrozi </t>
  </si>
  <si>
    <t>număr de bolnavi trataţi prin proceduri de dilatare percutană</t>
  </si>
  <si>
    <t>cost mediu/bolnav tratat prin proceduri de dilatare percutană</t>
  </si>
  <si>
    <t>cost mediu/bolnav tratat prin proceduri terapeutice de electrofiziologie</t>
  </si>
  <si>
    <t>număr de bolnavi trataţi prin implantare de stimulatoare cardiace</t>
  </si>
  <si>
    <t>cost mediu/bolnav tratat prin implantare de stimulatoare cardiace</t>
  </si>
  <si>
    <t xml:space="preserve">Număr bolnavi cu diabet zaharat evaluati prin dozarea HbA1c </t>
  </si>
  <si>
    <t xml:space="preserve">Număr total bolnavi cu diabet zaharat beneficiari de dispozitive medicale specifice </t>
  </si>
  <si>
    <t>Număr total de bolnavi cu diabet zaharat beneficiari de materiale consumabile pentru dispozitivele medicale specifice</t>
  </si>
  <si>
    <t>(se completează luna sau  perioada de raportare conform Normelor tehnice de realizare a programelor naţionale de sănătate curative)</t>
  </si>
  <si>
    <t>Cheltuieli pentru servicii de radioterapie cu:</t>
  </si>
  <si>
    <t>ortovoltaj</t>
  </si>
  <si>
    <t>radioterapie 2D</t>
  </si>
  <si>
    <t>radioterapie 3D</t>
  </si>
  <si>
    <t>brahiterapie</t>
  </si>
  <si>
    <t>IMRT</t>
  </si>
  <si>
    <t>Număr dozări hemoglobină glicozilată</t>
  </si>
  <si>
    <t>proteza cervicocefalică</t>
  </si>
  <si>
    <t>C26</t>
  </si>
  <si>
    <t>proteza totală cot</t>
  </si>
  <si>
    <t>proteza totală șold cimentată</t>
  </si>
  <si>
    <t>proteza totală șold cimentată tip luxaţie congenitală</t>
  </si>
  <si>
    <t>proteza bipolară șold cimentată</t>
  </si>
  <si>
    <t>proteza totală genunchi cimentată fără stabilizare post.</t>
  </si>
  <si>
    <t>proteza totală genunchi cimentată cu stabilizare post.</t>
  </si>
  <si>
    <t>proteza totală șold cimentată REVIZIE</t>
  </si>
  <si>
    <t>proteza totală șold necimentată REVIZIE</t>
  </si>
  <si>
    <t>proteza totală genunchi cimentată REVIZIE</t>
  </si>
  <si>
    <t>proteza totală umăr</t>
  </si>
  <si>
    <t>proteza parțială umăr</t>
  </si>
  <si>
    <t>proteza totală șold necimentată</t>
  </si>
  <si>
    <t xml:space="preserve">Nota: Cheltuiala pentru cimentul utilizat  va fi raportata în cheltuiala endoprotezarii pe tip de endoproteza. Exp. în col C1 se va raporta cheltuiala aferenta protezelor totale de șold cimentate şi a cimentului utilizat pentru implantarea acestora. </t>
  </si>
  <si>
    <t>Număr de servicii prin tratament Gamma-Knife</t>
  </si>
  <si>
    <t>distonii musculare</t>
  </si>
  <si>
    <t>Subprogramul de radioterapie a bolnavilor cu afecţiuni oncologice</t>
  </si>
  <si>
    <t>număr de bolnavi cu afecţiuni oncologice trataţi prin radioterapie cu ortovoltaj</t>
  </si>
  <si>
    <t>C26= C14+…+C25</t>
  </si>
  <si>
    <t>TABEL 7 NUMĂRUL DE BOLNAVI ŞI  CHELTUIELILE AFERENTE (LEI)</t>
  </si>
  <si>
    <t>purpura trombocitopenică trombotică dobandită</t>
  </si>
  <si>
    <t>număr de bolnavi cu lipofuscinoză ceroidă TIP 2 (TPP1)</t>
  </si>
  <si>
    <t>cost mediu/bolnav cu lipofuscinoză ceroidă TIP 2 (TPP1)</t>
  </si>
  <si>
    <t>număr de bolnavi cu limfangioleiomiomatoză</t>
  </si>
  <si>
    <t>cost mediu/bolnav cu limfangioleiomiomatoză</t>
  </si>
  <si>
    <t>număr bolnavi copii cu implant segmentar de coloană</t>
  </si>
  <si>
    <t>cost mediu /bolnav copil cu implant segmentar de coloană</t>
  </si>
  <si>
    <t>număr bolnavi adulţi cu implant segmentar de coloană</t>
  </si>
  <si>
    <t>cost mediu/bolnav adult cu instabilitate articulară tratat prin implanturi de fixare</t>
  </si>
  <si>
    <t>cost mediu/bolnav copil cu instabilitate articulară tratat prin implanturi de fixare</t>
  </si>
  <si>
    <t>Programul național de transplant de organe, țesuturi si celule de origine umană</t>
  </si>
  <si>
    <t>număr bolnavi cu transplant hepatic trataţi pentru recidiva hepatitei cronice cu VHB</t>
  </si>
  <si>
    <t>cost mediu/bolnav tratat pentru recidiva hepatitei cronice cu VHB</t>
  </si>
  <si>
    <t>tarif/şedinţă de hemodializă convenţională</t>
  </si>
  <si>
    <t>tarif/bolnav tratat prin dializă peritoneală continuă</t>
  </si>
  <si>
    <t>tarif/bolnav tratat prin dializă peritoneală automată</t>
  </si>
  <si>
    <t>Program naţional de terapie intensivă a insuficienţei hepatice</t>
  </si>
  <si>
    <t>Programul naţional de diagnostic şi tratament cu ajutorul aparaturii de înaltă performanţă</t>
  </si>
  <si>
    <t>număr de bolnavi pentru care se înlocuieşte stimulatorul din cadrul dispozitivului de stimulare profundă la bolnavii cu maladie Parkinson cu unul nereîncărcabil precum şi a extensiilor de legătură stimulator-electrozi</t>
  </si>
  <si>
    <t>număr de bolnavi pentru care se înlocuieşte stimulatorul din cadrul dispozitivului de stimulare profundă la bolnavii cu maladie Parkinson cu unul reîncărcabil precum şi a extensiilor de legătură stimulator-electrozi /</t>
  </si>
  <si>
    <t>cost mediu/ bolnav pentru care se înlocuieşte stimulatorul din cadrul dispozitivului de stimulare profundă la bolnavii cu distonii musculare cu unul reîncărcabil</t>
  </si>
  <si>
    <t>cost mediu/ bolnav pentru care se înlocuieşte stimulatorul din cadrul dispozitivului de stimulare profundă la bolnavii cu distonii musculare cu unul reîncărcabil precum şi a extensiilor de legătură stimulator-electrozi</t>
  </si>
  <si>
    <t>cost mediu/ bolnav cu distonii musculare cu înlocuire a kit-ului de reîncărcare a stimulatorului</t>
  </si>
  <si>
    <t>număr de pacienţi  bolnavi cu înlocuire a generatorului implantabil al stimulatorului de nerv vag</t>
  </si>
  <si>
    <t>Raportare pentru TRIMESTRUL I  2023</t>
  </si>
  <si>
    <t>Programul national de diabet zaharat</t>
  </si>
  <si>
    <t>40374058486348944336</t>
  </si>
  <si>
    <t>materiale sanitare , copii cu diabet zaharat insulinodependent automonitorizati</t>
  </si>
  <si>
    <t xml:space="preserve"> bolnavi cu hemofilie A</t>
  </si>
  <si>
    <t>C4 boli rare - boala Crohn luminală non-activă/uşor activă, cu fistule perianale complexe = C7 din tabelul 2</t>
  </si>
  <si>
    <t>C4 boli rare - alfa - manozidoză uşoară până la moderată cu manifestări non-neurologice = C8 din tabelul 2</t>
  </si>
  <si>
    <t>C4 purpura trombocitopenică trombotică dobândită = C9 din tabelul 2</t>
  </si>
  <si>
    <t>Număr procesoare de sunet (partea externă) pentru implanturi cohleare si implanturi auditive de trunchi cerebral</t>
  </si>
  <si>
    <t>procesoare de sunet (partea externă) pentru implanturi cohleare si implanturi auditive de trunchi cerebral</t>
  </si>
  <si>
    <t>Număr total bolnavi beneficiari ai programului</t>
  </si>
  <si>
    <t>TABEL 2  SITUAŢIA CHELTUIELILOR PE TIPURI DE TERAPIE(LEI)</t>
  </si>
  <si>
    <t>Valoare totală raportată de către unităţile sanitare       LEI</t>
  </si>
  <si>
    <t xml:space="preserve"> hemodializă convenţională</t>
  </si>
  <si>
    <t>hemodiafiltrare intermitentă on-line</t>
  </si>
  <si>
    <t>dializă peritoneală continuă</t>
  </si>
  <si>
    <t>dializă peritoneală automată</t>
  </si>
  <si>
    <t>Program/Subprogram de sănătate</t>
  </si>
  <si>
    <t>număr de bolnavi trataţi prin proceduri terapeutice de electrofiziologie</t>
  </si>
  <si>
    <t>cost mediu/bolnav cu anevrism aortic tratat prin tehnici hibride</t>
  </si>
  <si>
    <t>număr de bolnavi trataţi prin chirurgie vasculară</t>
  </si>
  <si>
    <t>CHELTUIELI pentru bolnavi COPII trataţi prin instrumentaţie specifică</t>
  </si>
  <si>
    <t>Cheltuieli pentru implanturi de fixare</t>
  </si>
  <si>
    <t xml:space="preserve">CHELTUIELI pentru TOTAL BOLNAVI </t>
  </si>
  <si>
    <t>TOTAL CHELTUIELI pentru endoproteze</t>
  </si>
  <si>
    <t>Număr bolnavi cu transplant cărora li s-au eliberat medicamente pentru starea postransplant</t>
  </si>
  <si>
    <t>Număr bolnavi cu transplant hepatic trataţi pentru recidiva hepatitei cronice cu imunoglobulină antihepatitică B</t>
  </si>
  <si>
    <t>Număr bolnavi dializaţi</t>
  </si>
  <si>
    <t>Număr şedinţe hemodializă convenţională</t>
  </si>
  <si>
    <t>Număr şedinţe hemodiafiltrare intermitentă on-line</t>
  </si>
  <si>
    <t>Coloana C3 "Valoare medicamente transferate*/ casate în cursul perioadei de raportare" aferenta Tabelului 3 , cuprinde:</t>
  </si>
  <si>
    <t>* transferul ( iesire) medicamentului Topotecan1 mg de la Spitalul jud. de urgenta " Sf. Pantelimon "Focsani  la Spitalul jud. de urgenta Bacau</t>
  </si>
  <si>
    <t>număr de pacienţi cu distonii musculare trataţi prin stimulare cerebrală profundă</t>
  </si>
  <si>
    <t>cost mediu/pacient cu distonii musculare trataţi prin stimulare cerebrală profundă</t>
  </si>
  <si>
    <t xml:space="preserve">Total bolnavi pentru care s-au eliberat medicamente </t>
  </si>
  <si>
    <t>Subprogramul de diagnostic şi de monitorizare a bolii minime reziduale a bolnavilor cu leucemii acute prin imunofenotipare, examen citogenetic şi/sau FISH şi examen de biologie moleculară la copii şi adulţi</t>
  </si>
  <si>
    <t>Subprogramul de diagnostic genetic al tumorilor solide maligne (sarcom Ewing şi neuroblastom) la copii şi adulţi</t>
  </si>
  <si>
    <t>număr de bolnavi beneficiari de servicii de testare genetică pentru neuroblastom</t>
  </si>
  <si>
    <t>număr de bolnavi beneficiari de servicii de testare genetică pentru sarcom Ewing</t>
  </si>
  <si>
    <t>PROGRAMUL NAŢIONAL DE ONCOLOGIE -  Subprogramul de diagnostic si de monitorizare a bolii minime reziduale</t>
  </si>
  <si>
    <t xml:space="preserve">TABEL 2 - SITUAŢIA BOLNAVILOR BENEFICIARI DE SERVICII DE MONITORIZARE A BOLII MINIME REZIDUALE A BOLNAVILOR CU LEUCEMII ACUTE ŞI A CHELTUIELILOR AFERENTE  (LEI) </t>
  </si>
  <si>
    <t xml:space="preserve">Cheltuieli pentru servicii de monitorizare a bolii minime reziduale prin: </t>
  </si>
  <si>
    <t>imunofenotipare</t>
  </si>
  <si>
    <t xml:space="preserve"> examen citogenetic şi/sau FISH</t>
  </si>
  <si>
    <t>examen de biologie moleculară</t>
  </si>
  <si>
    <t>Valoare medicamente/ materiale sanitare achiziţionate în cursul perioadei de raportare din creditele de angajament alocate</t>
  </si>
  <si>
    <t>Valoare medicamente/ materiale sanitare  transferate*/ casate în cursul perioadei de raportare</t>
  </si>
  <si>
    <t>Valoare medicamente/ materiale sanitare  consumate în cursul perioadei de raportare</t>
  </si>
  <si>
    <t>Valoare medicamente/ materiale sanitare în stoc la sfârşitul perioadei de raportare</t>
  </si>
  <si>
    <t xml:space="preserve">Boli neurologice degenerative/ inflamator-imune forme acute-urgenţe neurologice </t>
  </si>
  <si>
    <t>TABEL 1 SITUAŢIA BOLNAVILOR BENEFICIARI DE DISPOZITIVE MEDICALE SPECIFICE</t>
  </si>
  <si>
    <t>Anexa 2.11</t>
  </si>
  <si>
    <t>Anexa 2.12</t>
  </si>
  <si>
    <t>Anexa 2.13</t>
  </si>
  <si>
    <t>Anexa 2.14</t>
  </si>
  <si>
    <t>Anexa 2.15</t>
  </si>
  <si>
    <t>Anexa 2.16</t>
  </si>
  <si>
    <t>Anexa 2.17</t>
  </si>
  <si>
    <t>Anexa 2.18</t>
  </si>
  <si>
    <t>Anexa 2.19</t>
  </si>
  <si>
    <t>Anexa 2.20</t>
  </si>
  <si>
    <t>Anexa 2.21</t>
  </si>
  <si>
    <t>Anexa 2.22</t>
  </si>
  <si>
    <t>Anexa 2.23</t>
  </si>
  <si>
    <t>Anexa 2.24</t>
  </si>
  <si>
    <t>Anexa 2.26</t>
  </si>
  <si>
    <t>Anexa 2.27</t>
  </si>
  <si>
    <t>număr de bolnavi pentru care se înlocuieşte stimulatorul din cadrul dispozitivului de stimulare profundă la bolnavii cu distonii musculare cu unul reîncărcabil, precum şi a extensiilor de legătură stimulator-electrozi</t>
  </si>
  <si>
    <t>TABEL 1 - SITUAȚIA BOLNAVILOR BENEFICIARI DE SERVICII DE DIAGNOSTIC PENTRU LEUCEMIA ACUTĂ ȘI A CHELTUIELILOR AFERENTE (LEI)</t>
  </si>
  <si>
    <t xml:space="preserve">TABEL 3 - SITUAŢIA CHELTUIELILOR AFERENTE SERVICIILOR  DE DIAGNOSTIC SI MONITORIZARE PENTRU LEUCEMIA ACUTĂ(LEI) </t>
  </si>
  <si>
    <t>Cheltuieli aferente serviciilor de diagnostic pentru leucemia acută</t>
  </si>
  <si>
    <t>Cheltuieli aferente serviciilor de monitorizare pentru leucemia acută</t>
  </si>
  <si>
    <t>C1=C10 din tabelul 1</t>
  </si>
  <si>
    <t>C2=C8 din tabelul 2</t>
  </si>
  <si>
    <t xml:space="preserve">TABEL 1 SITUAŢIA BOLNAVILOR PE TIPURI DE SERVICII DE RADIOTERAPIE </t>
  </si>
  <si>
    <t xml:space="preserve">TABEL 2 SITUAŢIA CHELTUIELILOR AFERENTE SERVICIILOR DE RADIOTERAPIE (LEI) </t>
  </si>
  <si>
    <t>TABEL 1 SITUAŢIA BOLNAVILOR TRATAŢI PE TIPURI DE TERAPIE( MEDICAMENTE)</t>
  </si>
  <si>
    <t>TABEL2 SITUAŢIA CHELTUIELILOR  PENTRU MEDICAMENTE  (LEI)</t>
  </si>
  <si>
    <t>C4 din tabelul 2= C5 din tabelul 1</t>
  </si>
  <si>
    <t>C4 din tabelul 3= C6 din tabelul 1</t>
  </si>
  <si>
    <t>TABEL 1 SITUAŢIA BOLNAVILOR PE TIPURI DE TRATAMENT</t>
  </si>
  <si>
    <t>stimulatoare cerebrale implantabile la bolnavii cu maladia Parkinson</t>
  </si>
  <si>
    <t xml:space="preserve">distonii musculare </t>
  </si>
  <si>
    <t xml:space="preserve">, </t>
  </si>
  <si>
    <t>număr bolnavi cu hemoragii acute sau cronice trataţi</t>
  </si>
  <si>
    <t>TABEL 1 SITUAŢIA BOLNAVILOR CU DIABET ZAHARAT AUTOMONITORIZAŢI ŞI A BOLNAVILOR EVALUAŢI PRIN DOZAREA HEMOGLOBINEI GLICOZILATE (HbA1c) ŞI A CHELTUIELILOR AFERENTE (LEI)</t>
  </si>
  <si>
    <t xml:space="preserve"> înlocuire stimulator din cadrul dispozitivului de stimulare profundă la bolnavii cu maladie Parkinson cu unul nereîncărcabil </t>
  </si>
  <si>
    <t xml:space="preserve"> înlocuire stimulator din cadrul dispozitivului de stimulare profundă la bolnavii cu maladie Parkinson cu unul reîncărcabil, cu kit de încărcare </t>
  </si>
  <si>
    <t>număr de bolnavi în tratament substitutiv</t>
  </si>
  <si>
    <t>număr de teste pentru depistarea prezenţei drogurilor în urina bolnavilor</t>
  </si>
  <si>
    <t>cost mediu pe test rapid de depistare a drogurilor în urină</t>
  </si>
  <si>
    <t>număr bolnavi copii endoprotezaţi</t>
  </si>
  <si>
    <t>cost mediu/bolnav copil endoprotezat</t>
  </si>
  <si>
    <t>număr bolnavi adulţi endoprotezaţi</t>
  </si>
  <si>
    <t>cost mediu/bolnav adult endoprotezat</t>
  </si>
  <si>
    <t>număr bolnavi copii cu endoprotezare articulară tumorală</t>
  </si>
  <si>
    <t>cost mediu/bolnav copil cu endoprotezare articulară tumorală</t>
  </si>
  <si>
    <t>număr bolnavi adulţi cu endoprotezare articulară tumorală</t>
  </si>
  <si>
    <t>cost mediu/bolnav adult cu endoprotezare articulară tumorală</t>
  </si>
  <si>
    <t>număr bolnavi adulţi trataţi prin chirurgie spinală</t>
  </si>
  <si>
    <t>cost mediu/bolnav adult tratat prin chirurgie spinală</t>
  </si>
  <si>
    <t xml:space="preserve">număr bolnavi copii trataţi prin instrumentaţie specifică </t>
  </si>
  <si>
    <t xml:space="preserve">cost mediu/bolnav copil tratat prin instrumentaţie specifică </t>
  </si>
  <si>
    <t>număr bolnavi cu afecţiuni cerebrovasculare trataţi</t>
  </si>
  <si>
    <t>cost mediu/bolnav cu afecţiuni cerebrovasculare tratat</t>
  </si>
  <si>
    <t>număr bolnavi cu stimulatoare cerebrale implantabile</t>
  </si>
  <si>
    <t>cost mediu/bolnav cu stimulator cerebral implantabil</t>
  </si>
  <si>
    <t>număr bolnavi cu pompe implantabile</t>
  </si>
  <si>
    <t>cost mediu/bolnav cu pompă implantabilă</t>
  </si>
  <si>
    <t>număr bolnavi cu afecţiuni vasculare periferice trataţi</t>
  </si>
  <si>
    <t>număr bolnavi cu afecţiuni ale coloanei vertebrale trataţi</t>
  </si>
  <si>
    <t>număr bolnavi cu afecţiuni oncologice trataţi</t>
  </si>
  <si>
    <t>( se completeaza cumulat cu datele transmise atât de unităţile publice cât şi de unităţile private)</t>
  </si>
  <si>
    <t>C4 = C2 din tabelul 1</t>
  </si>
  <si>
    <t>a bolnavilor cu leucemii acute prin imunofenotipare, examen citogenetic şi/sau FISH si examen de biologie moleculară la copii si adulţi</t>
  </si>
  <si>
    <t>Număr bolnavi beneficiari de servicii pentru:</t>
  </si>
  <si>
    <t>Număr bolnavi cu diagnostic de leucemie acută beneficiari de servicii de monitorizare a bolii minime reziduale prin:</t>
  </si>
  <si>
    <t>PROGRAMUL NAŢIONAL DE TRATAMENT AL SURDITĂŢII PRIN PROTEZE 
AUDITIVE IMPLANTABILE</t>
  </si>
  <si>
    <t>adulţi</t>
  </si>
  <si>
    <t>Cheltuieli cu materiale consumabile pentru dispozitivele medicale specifice:</t>
  </si>
  <si>
    <t xml:space="preserve">TABEL 3 SITUAŢIA STOCULUI DE MATERIALE CONSUMABILE PENTRU DISPOZITIVE MEDICALE SPECIFICE (LEI) </t>
  </si>
  <si>
    <t>Număr bolnavi cărora li s-au eliberat medicamente pentru:</t>
  </si>
  <si>
    <t>TABEL 1 SITUAŢIA BOLNAVILOR CU BOLI RARE TRATAŢI (medicamente/materiale sanitare eliberate prin farmacii cu circuit închis)</t>
  </si>
  <si>
    <t>TABEL 2 SITUAŢIA CHELTUIELILOR AFERENTE BOLNAVILOR CU BOLI RARE  (LEI) (medicamente/materiale sanitare eliberate prin farmacii cu circuit închis)</t>
  </si>
  <si>
    <t>TABEL 3 SITUAŢIA STOCULUI DE MEDICAMENTE/MATERIALE SANITARE  (LEI)</t>
  </si>
  <si>
    <t>sisteme de implant cohlear
 (componenta internă și procesor de sunet extern)</t>
  </si>
  <si>
    <t xml:space="preserve">cost mediu/bolnav cu boli neurologice degenerative/ inflamator-imune forme acute-urgenţe neurologice </t>
  </si>
  <si>
    <t>număr de bolnavi cu amiloidoză cu transtiretină cu afectare neurologică</t>
  </si>
  <si>
    <t>PROGRAMUL NAŢIONAL DE BOLI ENDOCRINE</t>
  </si>
  <si>
    <t>TABEL 1 SITUAŢIA BOLNAVILOR TRATAŢI PE TIPURI DE AFECŢIUNE ŞI A CHELTUIELILOR AFERENTE  (LEI)</t>
  </si>
  <si>
    <t>TABEL  2  SITUAŢIA STOCULUI DE MEDICAMENTE  (LEI)</t>
  </si>
  <si>
    <t>PROGRAMUL NAŢIONAL DE ORTOPEDIE</t>
  </si>
  <si>
    <t>TABEL 1 SITUAŢIA NUMĂRULUI DE BOLNAVI BENEFICIARI AI PROGRAMULUI</t>
  </si>
  <si>
    <t>TABEL 3  SITUAŢIA STOCULUI DE MATERIALE SANITARE  (LEI)</t>
  </si>
  <si>
    <t>chirurgie spinală</t>
  </si>
  <si>
    <t xml:space="preserve">PROGRAMUL NAŢIONAL DE TRANSPLANT DE ORGANE, ŢESUTURI ŞI CELULE DE ORIGINE UMANĂ </t>
  </si>
  <si>
    <t>hemofilie congenitală cu şi fără inhibitori, pentru tratamentul de substituţie în cazul intervenţiilor chirurgicale şi ortopedice</t>
  </si>
  <si>
    <t>hemofilia dobândită clinic manifestă</t>
  </si>
  <si>
    <t>substituţia profilactică continuă</t>
  </si>
  <si>
    <t>substituţia profilactică intermitentă/ de scurtă durată</t>
  </si>
  <si>
    <t>tratamentul "on demand" (curativ) al accidentelor hemoragice</t>
  </si>
  <si>
    <t>profilaxia secundară regulata pe termen lung</t>
  </si>
  <si>
    <t>profilaxia secundară pe termen scurt/ intermitentă</t>
  </si>
  <si>
    <t>tratamentul de oprire a sângerărilor</t>
  </si>
  <si>
    <t>substituţia profilactică intermitentă/de scurtă durată</t>
  </si>
  <si>
    <t>profilaxia secundară pe termen scurt/intermitentă</t>
  </si>
  <si>
    <t>C22=C20+C21</t>
  </si>
  <si>
    <t>PROGRAMUL NAŢIONAL DE SUPLEERE A FUNCŢIEI RENALE LA BOLNAVII CU INSUFICIENŢĂ RENALĂ CRONICĂ</t>
  </si>
  <si>
    <t>(se completează luna sau perioada de raportare conform Normelor tehnice de realizare a programelor naţionale de sănătate curative)</t>
  </si>
  <si>
    <t xml:space="preserve"> TABEL 1 SITUAŢIA BOLNAVILOR PE TIPURI DE DIALIZĂ ŞI A CHELTUIELILOR AFERENTE (LEI) </t>
  </si>
  <si>
    <t>Nr. Bolnavi dializaţi</t>
  </si>
  <si>
    <t>Cheltuieli pentru dializa bolnavilor cu:</t>
  </si>
  <si>
    <t>Valoare medicamente în stoc la sfârşitul perioadei de raportare</t>
  </si>
  <si>
    <t>Epidermoliză buloasă</t>
  </si>
  <si>
    <t>Osteogeneză imperfectă</t>
  </si>
  <si>
    <t>Boala Fabry</t>
  </si>
  <si>
    <t>Număr bolnavi cu implant auditiv de trunchi cerebral (componenta internă)</t>
  </si>
  <si>
    <t>TABEL 2 SITUAŢIA BOLNAVILOR CU SURDITATE BENEFICIARI DE PROCESOARE DE SUNET(PARTE EXTERNĂ)</t>
  </si>
  <si>
    <t>C10 =C1+….C9</t>
  </si>
  <si>
    <t>sisteme de implant cohlear (componenta internă și procesor de sunet extern)</t>
  </si>
  <si>
    <t>implant auditiv de trunchi cerebral (componenta internă)</t>
  </si>
  <si>
    <t xml:space="preserve"> înlocuire stimulator din cadrul dispozitivului de stimulare profundă la bolnavii cu distonii musculare trataţi prin implantarea de stimulator cerebral reîncărcabil </t>
  </si>
  <si>
    <t xml:space="preserve"> înlocuire stimulator  din cadrul dispozitivului de stimulare profundă la bolnavii cu distonii musculare cu unul reîncărcabil, precum şi a extensiilor de legătură stimulator-electrozi </t>
  </si>
  <si>
    <t>înlocuire a extensiilor de legătură stimulator-electrozi  la bolnavii cu distonii musculare</t>
  </si>
  <si>
    <t>Valoare materiale achiziţionate în cursul perioadei de raportare  din creditele de angajament alocate</t>
  </si>
  <si>
    <t>Valoare materiale transferate*/ casate în cursul perioadei de raportare</t>
  </si>
  <si>
    <t>TABEL 1 SITUAŢIA BOLNAVILOR CU SURDITATE BENEFICIARI DE PROTEZE AUDITIVE IMPLANTABILE</t>
  </si>
  <si>
    <t>implant cohlear
(componenta internă)</t>
  </si>
  <si>
    <t>implant auditiv de trunchi cerebral
 (componenta internă)</t>
  </si>
  <si>
    <t>sisteme de proteze auditive cu ancorare osoasă cu implant inactiv</t>
  </si>
  <si>
    <t>implant inactiv pentru proteze auditive cu ancorare osoasă</t>
  </si>
  <si>
    <t>sisteme de proteze auditive cu ancorare osoasă cu componentă internă activă</t>
  </si>
  <si>
    <t>componentă internă activă pentru proteze auditive cu ancorare osoasă</t>
  </si>
  <si>
    <t>Număr bolnavi cu proteze de ureche medie pasive</t>
  </si>
  <si>
    <t>Număr bolnavi cu sisteme de proteze auditive cu ancorare osoasă cu implant inactiv</t>
  </si>
  <si>
    <t>Număr bolnavi cu implant inactiv pentru proteze auditive cu ancorare osoasă</t>
  </si>
  <si>
    <t>Număr bolnavi cu sisteme de proteze auditive cu ancorare osoasă cu componentă internă activă</t>
  </si>
  <si>
    <t>Număr bolnavi cu componentă internă activă pentru proteze auditive cu ancorare osoasă</t>
  </si>
  <si>
    <t xml:space="preserve">Număr procesoare de sunet (partea externă) pentru proteze auditive implantabile cu ancorare  osoasă cu implant inactiv </t>
  </si>
  <si>
    <t>Număr procesoare de sunet (partea externă) pentru proteze auditive implantabile cu ancorare  osoasă cu componentă internă activă</t>
  </si>
  <si>
    <t>Număr bolnavi beneficiari de  procesoare de sunet (partea externă) pentru implanturi cohleare si implanturi auditive de trunchi cerebral</t>
  </si>
  <si>
    <t xml:space="preserve">Număr  bolnavi beneficiari de procesoare de sunet (partea externă) </t>
  </si>
  <si>
    <t xml:space="preserve">TOTAL bolnavi beneficiari de procesoare de sunet (partea externă) </t>
  </si>
  <si>
    <t>proteze de ureche medie pasive</t>
  </si>
  <si>
    <t>C6=C1+…+C5</t>
  </si>
  <si>
    <t>TABEL 3 SITUAŢIA STOCULUI DE MATERIALE SANITARE  (LEI)</t>
  </si>
  <si>
    <t>cost mediu/bolnav cu  amiloidoză cu transtiretină cu afectare neurologică</t>
  </si>
  <si>
    <t>număr de bolnavi cu amiloidoză cu transtiretină cu afectare cardiacă sau formă mixtă</t>
  </si>
  <si>
    <t>Număr bolnavi cu instabilitate articulară trataţi prin implanturi de fixare</t>
  </si>
  <si>
    <t>Număr bolnavi ADULŢI cu instabilitate articulară trataţi prin implanturi de fixare</t>
  </si>
  <si>
    <t>Număr bolnavi COPII cu instabilitate articulară trataţi prin implanturi de fixare</t>
  </si>
  <si>
    <t>C28=C18+…+C27</t>
  </si>
  <si>
    <t>bolnavi ADULŢI cu instabilitate articulară trataţi prin implanturi de fixare</t>
  </si>
  <si>
    <t>bolnavi COPII cu instabilitate articulară trataţi prin implanturi de fixare</t>
  </si>
  <si>
    <t>Subprogramul naţional de tratament medicamentos al bolnavilor cu osteoporoză</t>
  </si>
  <si>
    <t>Cheltuieli pentru bolnavii cu  osteoporoză trataţi</t>
  </si>
  <si>
    <t>Subprogramul naţional de tratament medicamentos al bolnavilor cu guşă datorată carenţei de iod şi proliferării maligne</t>
  </si>
  <si>
    <t>Guşa prin tireomegalie datorată carenţei de iod</t>
  </si>
  <si>
    <t>Guşa prin tireomegalie datorată proliferării maligne</t>
  </si>
  <si>
    <t>Valoare medicamente achiziţionate în cursul perioadei de raportare din creditele de angajament alocate</t>
  </si>
  <si>
    <t>Valoare medicamente transferate*/ casate în cursul perioadei de raportare</t>
  </si>
  <si>
    <t>CASA DE ASIGURĂRI DE SĂNĂTATE…………….</t>
  </si>
  <si>
    <t xml:space="preserve">TABEL 1  SITUAŢIA BOLNAVILOR PE TIPURI DE AFECŢIUNE </t>
  </si>
  <si>
    <t>TABEL 2  SITUAŢIA CHELTUIELILOR PE TIPURI DE AFECŢIUNE(LEI)</t>
  </si>
  <si>
    <t>C15=C1+…+C14</t>
  </si>
  <si>
    <t>C4 proceduri de dilatare  percutană = C1 din tabelul 2</t>
  </si>
  <si>
    <t>C4 proceduri terapeutice de electrofiziologie = C2 din tabelul 2</t>
  </si>
  <si>
    <t>C4 implantare de stimulatoare cardiace = C3 din tabelul 2</t>
  </si>
  <si>
    <t>C4 proceduri de ablaţie = C4 din tabelul 2</t>
  </si>
  <si>
    <t>C4 implantare de defibrilatoare interne = C5 din tabelul 2</t>
  </si>
  <si>
    <t>C4 TOTAL = C15 din tabelul 2</t>
  </si>
  <si>
    <t>*se vor menţiona CAS de la care/ către care s-a efectuat transferul de materiale sanitare</t>
  </si>
  <si>
    <t>*se vor menţiona CAS de la care/ către care s-a efectuat transferul de medicamente</t>
  </si>
  <si>
    <t>Terapia avansată CAR-T - unităţi sanitare</t>
  </si>
  <si>
    <t>unităţi sanitare</t>
  </si>
  <si>
    <t>farmacii cu circuit deschis</t>
  </si>
  <si>
    <t>Valoare materiale sanitare achiziţionate în cursul perioadei de raportare  din creditele de angajament alocate</t>
  </si>
  <si>
    <t>Valoare materiale sanitare transferate*/ casate în cursul perioadei de raportare</t>
  </si>
  <si>
    <t>Valoare endoproteze mamare achiziţionate în cursul perioadei de raportare  din creditele de angajament alocate</t>
  </si>
  <si>
    <t>Valoare endoproteze mamare transferate*/ casate în cursul perioadei de raportare</t>
  </si>
  <si>
    <t>C4=C2 din tabelul 1</t>
  </si>
  <si>
    <t>total</t>
  </si>
  <si>
    <t xml:space="preserve">pompe de insulina  </t>
  </si>
  <si>
    <t>sisteme de monitorizare continuă a glicemiei</t>
  </si>
  <si>
    <t>sisteme pompe de insulină cu senzori de monitorizare continuă a glicemiei</t>
  </si>
  <si>
    <t xml:space="preserve"> materiale consumabile pentru pompele de insulină</t>
  </si>
  <si>
    <t>materiale consumabile pentru sisteme de monitorizare glicemică continuă</t>
  </si>
  <si>
    <t>* numărul de bolnavi decedaţi şi numărul de bolnavi nou intraţi se va raporta doar la trimestru</t>
  </si>
  <si>
    <t>** trimestrial, până la sfârșitul anului 2022 se vor raporta inclusiv bolnavii care au efectuat investigaţii în perioada 01.01.2022-31.03.2022 în cadrul Subprogramului de monitorizare a evoluţiei bolii la pacienţii cu afecţiuni oncologice prin PET-CT</t>
  </si>
  <si>
    <t>Întocmit,</t>
  </si>
  <si>
    <t>număr de bolnavi copii cu instabilitate articulară trataţi  prin implanturi de fixare</t>
  </si>
  <si>
    <t>număr de bolnavi adulţi cu instabilitate articulară trataţi  prin implanturi de fixare</t>
  </si>
  <si>
    <t>C4 Boala Pompe = C4 din tabelul 2</t>
  </si>
  <si>
    <t>C4 Tirozinemie = C5 din tabelul 2</t>
  </si>
  <si>
    <t>C4 Mucopolizaharidoză tip II (sindromul Hunter) = C6 din tabelul 2</t>
  </si>
  <si>
    <t>C4 Mucopolizaharidoză tip I (sindromul Hurler) = C7 din tabelul 2</t>
  </si>
  <si>
    <t>C4 Afibrinogenemie congenitală = C8 din tabelul 2</t>
  </si>
  <si>
    <t>C4 Sindrom de imunodeficienţă primară = C9 din tabelul 2</t>
  </si>
  <si>
    <t>C4 HTPA = C10 din tabelul 2</t>
  </si>
  <si>
    <t>C4 Amiloidoză cu transtiretină = (C11+C12) din tabelul 2</t>
  </si>
  <si>
    <t>C4 Scleroză sistemică şi ulcerele digitale evolutive = C13 din tabelul 2</t>
  </si>
  <si>
    <t>C4 Purpura trombocitopenică imună cronică = C14 din tabelul 2</t>
  </si>
  <si>
    <t>C4 Hiperfenilalaninemie la bolnavii diagnosticaţi cu fenilcetonurie sau deficit de tetrahidrobiopterină (BH4) = C15 din tabelul 2</t>
  </si>
  <si>
    <t>C4 Scleroza tuberoasă = C16 din tabelul 2</t>
  </si>
  <si>
    <t>C4 Osteogeneză imperfectă - medicamente = C17 din tabelul 2</t>
  </si>
  <si>
    <t>C4 Osteogeneză imperfectă - materiale sanitare = C18 din tabelul 2</t>
  </si>
  <si>
    <t>C4 Epidermoliză buloasă- medicamente = C20 din tabelul 2</t>
  </si>
  <si>
    <t>C4 Epidermoliză buloasă- materiale sanitare = C21 din tabelul 2</t>
  </si>
  <si>
    <t>C4 Atrofie musculară spinala= C23 din tabelul 2</t>
  </si>
  <si>
    <t>C4 Boala Castelman= C24 din tabelul 2</t>
  </si>
  <si>
    <t>C4 Mucopolizaharidoza TIP iva= C25 din tabelul 2</t>
  </si>
  <si>
    <t>C4 Lipofuscinoza ceroida TIP2 (TPP1) = C26 din tabelul 2</t>
  </si>
  <si>
    <t>C4 Sindrom hemolitic uremic atipic (SHUa)= (C27+C28) din tabelul 2</t>
  </si>
  <si>
    <t>C4 Hemoglobinurie paroxistică nocturnă(HPN)= C29 din tabelul 2</t>
  </si>
  <si>
    <t>C4 TOTAL = C30 din tabelul 2</t>
  </si>
  <si>
    <t>TABEL 4 SITUAŢIA BOLNAVILOR CU BOLI RARE ŞI A CHELTUIELILOR AFERENTE  (LEI) (medicamente eliberate prin farmacii cu circuit deschis)</t>
  </si>
  <si>
    <t>Nr. Total bolnavi</t>
  </si>
  <si>
    <t>Mucoviscidoză copii</t>
  </si>
  <si>
    <t>Mucoviscidoză adulţi</t>
  </si>
  <si>
    <t>Scleroză laterală amiotrofică</t>
  </si>
  <si>
    <t>Sindrom Prader Willi</t>
  </si>
  <si>
    <t>fibroză pulmonară idiopatică</t>
  </si>
  <si>
    <t>distrofie musculară Duchenne</t>
  </si>
  <si>
    <t>angioedem ereditar</t>
  </si>
  <si>
    <t>Neuropatie optică ereditară Leber</t>
  </si>
  <si>
    <t>Limfangioleiomiomatoză</t>
  </si>
  <si>
    <t>TABEL 5  SITUAŢIA BOLNAVILOR CU BOLI RARE ŞI A CHELTUIELILOR AFERENTE  (LEI) (medicamente eliberate prin farmacii cu circuit închis şi deschis)</t>
  </si>
  <si>
    <t>*se vor menţiona CAS de la care/ către care s-a efectuat transferul de medicamente/materiale sanitare</t>
  </si>
  <si>
    <t>C30=C1+…....+C16+C19+C22+…..+C29</t>
  </si>
  <si>
    <t>C4 guşa carenta iod = C4 din tabelul 1</t>
  </si>
  <si>
    <t>C4 guşa proliferare maligna = C5 din tabelul 1</t>
  </si>
  <si>
    <t>C4 TOTAL = C6 din tabelul 1</t>
  </si>
  <si>
    <t>C4  = C2 din tabelul 1</t>
  </si>
  <si>
    <t>Tratamentul stării posttransplant</t>
  </si>
  <si>
    <t xml:space="preserve">TABEL 1 SITUAŢIA BOLNAVILOR CU STARE POSTTRANSPLANT </t>
  </si>
  <si>
    <t>Cheltuieli cu medicamente pentru starea postransplant</t>
  </si>
  <si>
    <t xml:space="preserve"> TABEL 2 SITUAŢIA BOLNAVILOR PE TIPURI DE DIALIZĂ ŞI A CHELTUIELILOR AFERENTE (LEI)</t>
  </si>
  <si>
    <t>Furnizor</t>
  </si>
  <si>
    <t>Numar Contract</t>
  </si>
  <si>
    <t>Cheltuială totală  validată de către CAS                           LEI</t>
  </si>
  <si>
    <t>Raportaţi de către unităţile sanitare</t>
  </si>
  <si>
    <t>Validaţi de către CAS</t>
  </si>
  <si>
    <t>Raportate de către unităţile sanitare</t>
  </si>
  <si>
    <t>Validate de către CAS</t>
  </si>
  <si>
    <t>C7=C3+…..+C6</t>
  </si>
  <si>
    <t>C12=C8+...+C11</t>
  </si>
  <si>
    <t>C25=C17+…….+C20</t>
  </si>
  <si>
    <t>C26=C21+…….+C24</t>
  </si>
  <si>
    <t>*) Se completează la nivel de casă de asigurări de sănătate şi se va transmite la Casa Naţională de Asigurări de Sănătate doar la solicitarea acesteia.</t>
  </si>
  <si>
    <t>C5=C1+…+C4</t>
  </si>
  <si>
    <t>C10=C6+..…+C9</t>
  </si>
  <si>
    <t>C23=C15+…….+C18</t>
  </si>
  <si>
    <t>C24=C19+…….+C22</t>
  </si>
  <si>
    <t>C4 TOTAL HEMOFILIE = C11 din tabelul 2</t>
  </si>
  <si>
    <t>C4 TALASEMIE= C12 din tabelul 2</t>
  </si>
  <si>
    <t>C4 TOTAL PROGRAM= C13 din tabelul 2</t>
  </si>
  <si>
    <t>Număr bolnavi cu servicii prin tratament Gamma-Knife</t>
  </si>
  <si>
    <t xml:space="preserve">Număr total bolnavi cu maladie Parkinson </t>
  </si>
  <si>
    <t>Număr bolnavi pentru care s-au utilizat materiale sanitare, din care cu:</t>
  </si>
  <si>
    <t>Număr bolnavi  cu maladie Parkinson pentru care s-au utilizat materiale sanitare, pentru:</t>
  </si>
  <si>
    <t>Număr bolnavi  cu distonii musculare pentru care s-au utilizat materiale sanitare, pentru:</t>
  </si>
  <si>
    <t>Număr total bolnavi cu distonii musculare</t>
  </si>
  <si>
    <t>C1 (numărul unic de bolnavi) =  C10 din tabelul 1 + C7 din tabelul 2 + C5 din tabelul 3</t>
  </si>
  <si>
    <t>TABEL 1 SITUAŢIA BOLNAVILOR PE TIPURI DE TRATAMENT  (LEI)</t>
  </si>
  <si>
    <t>TABEL 2 SITUAŢIA CHELTUIELILOR AFERENTE BOLNAVILOR PE TIPURI DE TRATAMENT (LEI)</t>
  </si>
  <si>
    <t>C4 proceduri microchirurgicale = C1 din tabelul 2</t>
  </si>
  <si>
    <t>C4 implant de stimulator al nervului vag = C2 din tabelul 2</t>
  </si>
  <si>
    <t>Hemofilie congenitală fară inhibitori/boală von Willebrand</t>
  </si>
  <si>
    <t>Hemofilie congenitală cu inhibitori</t>
  </si>
  <si>
    <t>profilaxia secundară regulată pe termen lung</t>
  </si>
  <si>
    <t>Medicamente pentru:</t>
  </si>
  <si>
    <t>Număr bolnavi cu boli rare cărora li s-au eliberat medicamente pentru:</t>
  </si>
  <si>
    <t>Medicamente/ materiale sanitare pentru:</t>
  </si>
  <si>
    <t xml:space="preserve"> bolnavi cu cistinoză nefropatică confirmată</t>
  </si>
  <si>
    <t xml:space="preserve">TABEL 3 SITUAŢIA STOCULUI DE MEDICAMENTE  </t>
  </si>
  <si>
    <t>(LEI)</t>
  </si>
  <si>
    <t>hemofilie A</t>
  </si>
  <si>
    <t>C4 afecţiuni oncologice = C1 din tabelul 2</t>
  </si>
  <si>
    <t>C3=C1+C2</t>
  </si>
  <si>
    <t>număr bolnavi cu hemofilie A</t>
  </si>
  <si>
    <t>Număr copii cu hidrocefalie congenitală sau dobândită trataţi</t>
  </si>
  <si>
    <t>Cheltuieli pentru copii cu hidrocefalie congenitală sau dobândită trataţi</t>
  </si>
  <si>
    <t>Număr bolnavi cu boli rare cărora li s-au eliberat medicamente/materiale sanitare pentru:</t>
  </si>
  <si>
    <t>Număr bolnavi cu  osteoporoză  trataţi</t>
  </si>
  <si>
    <t>Număr bolnavi cu endoproteze</t>
  </si>
  <si>
    <t>Număr bolnavi cu endoproteze tumorale</t>
  </si>
  <si>
    <t>Număr bolnavi cu implant segmentar de coloană</t>
  </si>
  <si>
    <t>Număr bolnavi ADULŢI cu endoproteze</t>
  </si>
  <si>
    <t>Număr bolnavi COPII cu endoproteze</t>
  </si>
  <si>
    <t>Număr bolnavi ADULŢI cu endoproteze tumorale</t>
  </si>
  <si>
    <t>Număr bolnavi COPII cu endoproteze tumorale</t>
  </si>
  <si>
    <t>Număr bolnavi ADULŢI cu implant segmentar de coloană</t>
  </si>
  <si>
    <t>Număr bolnavi COPII cu implant segmentar de coloană</t>
  </si>
  <si>
    <t>C4 endoproteze adulţi = C18  din tabelul 2</t>
  </si>
  <si>
    <t>C4 endoproteze copii = C19  din tabelul 2</t>
  </si>
  <si>
    <t>C4 implant segmentar adulţi  = C22 din tabelul 2</t>
  </si>
  <si>
    <t>C4 implant segmentar copii = C23 din tabelul 2</t>
  </si>
  <si>
    <t>C4 chirurgie spinală=C24 din tabelul 2</t>
  </si>
  <si>
    <t>C4 instrumentaţie specifică=C25 din tabelul 2</t>
  </si>
  <si>
    <t>C4 implanturi de fixare adulţi = C26 din tabelul 2</t>
  </si>
  <si>
    <t>C4 implanturi de fixare copii = C27 din tabelul 2</t>
  </si>
  <si>
    <t>C4 TOTAL = C28 din tabelul 2</t>
  </si>
  <si>
    <t xml:space="preserve">Număr endoproteze </t>
  </si>
  <si>
    <t xml:space="preserve">CHELTUIELI pentru endoproteze </t>
  </si>
  <si>
    <t>CHELTUIELI pentru endoproteze tumorale</t>
  </si>
  <si>
    <t>CHELTUIELI pentru implant segmentar de coloană</t>
  </si>
  <si>
    <t>CHELTUIELI pentru bolnavi ADULŢI trataţi prin chirurgie spinală</t>
  </si>
  <si>
    <t>Programul naţional de diagnostic şi tratament cu ajutorul aparaturii de înaltă performanţă - Subprogramul de radiologie intervenţională</t>
  </si>
  <si>
    <t>afecţiuni cerebrovasculare</t>
  </si>
  <si>
    <t>stimulatoare cerebrale implantabile</t>
  </si>
  <si>
    <t>pompe implantabile</t>
  </si>
  <si>
    <t xml:space="preserve">afecţiuni vasculare periferice </t>
  </si>
  <si>
    <t xml:space="preserve">afecţiuni ale coloanei vertebrale </t>
  </si>
  <si>
    <t xml:space="preserve">afecţiuni oncologice </t>
  </si>
  <si>
    <t>hemoragii acute sau cronice trataţi</t>
  </si>
  <si>
    <t>PROGRAMUL NAŢIONAL DE TERAPIE INTENSIVĂ A INSUFICIENŢEI HEPATICE</t>
  </si>
  <si>
    <t>număr de bolnavi cu afecţiuni oncologice trataţi prin radioterapie cu accelerator liniar 2D</t>
  </si>
  <si>
    <t>număr de bolnavi cu afecţiuni oncologice trataţi prin radioterapie cu accelerator liniar 3D</t>
  </si>
  <si>
    <t>număr de bolnavi cu afecţiuni oncologice trataţi prin radioterapie IMRT</t>
  </si>
  <si>
    <t>număr de bolnavi cu afecţiuni oncologice trataţi prin brahiterapie</t>
  </si>
  <si>
    <t>Raportare pentru TRIMESTRUL I 2023</t>
  </si>
  <si>
    <t>Valoare endoproteze mamare consumate în cursul perioadei de raportare</t>
  </si>
  <si>
    <t>Valoare endoproteze mamare în stoc la sfârşitul perioadei de raportare</t>
  </si>
  <si>
    <t>Total bolnavi beneficiari ai programului</t>
  </si>
  <si>
    <t>Boli neurologice degenerative/ inflamator-imune forme cronice</t>
  </si>
  <si>
    <t>Scleroză sistemică şi ulcerele digitale evolutive</t>
  </si>
  <si>
    <t>Scleroza tuberoasă</t>
  </si>
  <si>
    <t>C4 endoproteze tumorale copii = C21 din tabelul 2</t>
  </si>
  <si>
    <t>TABEL 1 SITUAŢIA NUMĂRULUI DE BOLNAVI CU TRANSPLANT HEPATIC TRATAŢI PENTRU RECIDIVA HEPATITEI CRONICE CU VHB ŞI A CHELTUIELILOR AFERENTE</t>
  </si>
  <si>
    <t xml:space="preserve">Număr bolnavi trataţi prin epurare extrahepatică </t>
  </si>
  <si>
    <t>Tip de procedură</t>
  </si>
  <si>
    <t>implant de dispozitiv de stimulare cerebrală profundă</t>
  </si>
  <si>
    <t>C4 implant de dispozitiv de stimulare cerebrală profundă = C3 din tabelul 2</t>
  </si>
  <si>
    <t>Cheltuieli servicii de testare genetică pentru:</t>
  </si>
  <si>
    <t xml:space="preserve">pompe de insulină  </t>
  </si>
  <si>
    <t>C4 pompe de insulină = C1din tabelul 2</t>
  </si>
  <si>
    <t xml:space="preserve">Nr. Crt. </t>
  </si>
  <si>
    <t>Activitate</t>
  </si>
  <si>
    <t>CID</t>
  </si>
  <si>
    <t>Valoare consum(lei)</t>
  </si>
  <si>
    <t>1.</t>
  </si>
  <si>
    <t>TABEL 4 SITUAŢIA BOLNAVILOR CU TALASEMIE ŞI A CHELTUIELILOR AFERENTE  (LEI) (medicamente eliberate prin farmacii cu circuit deschis)</t>
  </si>
  <si>
    <t xml:space="preserve">Număr bolnavi cu talasemie  cărora li s-au eliberat medicamente </t>
  </si>
  <si>
    <t>Cheltuieli cu medicamentele</t>
  </si>
  <si>
    <t>TABEL 5 SITUAŢIA BOLNAVILOR CU TALASEMIE  ŞI A CHELTUIELILOR AFERENTE  (LEI) (medicamente eliberate prin farmacii cu circuit închis şi deschis)</t>
  </si>
  <si>
    <t>Număr bolnavi cu talasemie  cărora li s-au eliberat medicamente:</t>
  </si>
  <si>
    <t>Cheltuieli cu medicamentele:</t>
  </si>
  <si>
    <t>C2 = C1 din tabelul 4</t>
  </si>
  <si>
    <t>C4 = C12 din tabelul 2</t>
  </si>
  <si>
    <t>C5 = C2 din tabelul 4</t>
  </si>
  <si>
    <t>Situaţia cheltuielilor cu medicamentele, materialele sanitare, dispozitivele medicale şi serviciile cuprinse în programele naţionale de sănătate curative, acordate persoanelor beneficiare ale OUG nr. 15/2022</t>
  </si>
  <si>
    <t>*) Număr unic de identificare</t>
  </si>
  <si>
    <t>*) se va completa numărul unic de identificare în sistemul de asigurări sociale de sănătate atribuit prin aplicația pusă la dispoziție de către Casa Națională de Asigurări de Sănătate conform prevederilor art. 1 alin. (6) din OUG nr. 15/2022, cu modificările și completările ulterioare.</t>
  </si>
  <si>
    <t>Anexa 2.1</t>
  </si>
  <si>
    <t>Anexa 2.2</t>
  </si>
  <si>
    <t>Anexa 2.3</t>
  </si>
  <si>
    <t>Anexa 2.4</t>
  </si>
  <si>
    <t>Anexa 2.5</t>
  </si>
  <si>
    <t>Anexa 2.6</t>
  </si>
  <si>
    <t>Anexa 2.7</t>
  </si>
  <si>
    <t>Anexa 2.8.1</t>
  </si>
  <si>
    <t>Anexa 2.8.2</t>
  </si>
  <si>
    <t>Anexa 2.8.4</t>
  </si>
  <si>
    <t>Anexa 2.8.3</t>
  </si>
  <si>
    <t>Anexa 2.9</t>
  </si>
  <si>
    <t>Anexa 2.10</t>
  </si>
  <si>
    <t>cost mediu/bolnav cu diabet zaharat beneficiar de pompă de insulină</t>
  </si>
  <si>
    <t>număr bolnavi cu diabet zaharat beneficiari de materiale consumabile pentru pompele de insulină</t>
  </si>
  <si>
    <t>număr de bolnavi cu talasemie</t>
  </si>
  <si>
    <t>număr de bolnavi cu boli neurologice degenerative/ inflamator-imune forme cronice</t>
  </si>
  <si>
    <t>cost mediu/bolnav cu boli neurologice degenerative/ inflamator-imune forme cronice</t>
  </si>
  <si>
    <t>număr de bolnavi cu boala Fabry</t>
  </si>
  <si>
    <t>cost mediu/bolnav cu boala Fabry</t>
  </si>
  <si>
    <t>număr de bolnavi cu boala Pompe</t>
  </si>
  <si>
    <t>cost mediu/bolnav cu boala Pompe</t>
  </si>
  <si>
    <t>număr de bolnavi cu Tirozinemie</t>
  </si>
  <si>
    <t>cost mediu/bolnav cu Tirozinemie</t>
  </si>
  <si>
    <t>număr de bolnavi cu mucopolizaharidoză tip II (sindromul Hunter)</t>
  </si>
  <si>
    <t>cost mediu/bolnav cu mucopolizaharidoză tip II (sindromul Hunter)</t>
  </si>
  <si>
    <t>număr de bolnavi cu mucopolizaharidoză tip I (sindromul Hurler)</t>
  </si>
  <si>
    <t>cost mediu/bolnav cu mucopolizaharidoză tip I (sindromul Hurler)</t>
  </si>
  <si>
    <t>număr de bolnavi cu sindrom de imunodeficienţă primară</t>
  </si>
  <si>
    <t>număr de bolnavi cu HTPA</t>
  </si>
  <si>
    <t>număr de bolnavi cu scleroză sistemică şi ulcerele digitale evolutive</t>
  </si>
  <si>
    <t>cost mediu/bolnav cu scleroză sistemică şi ulcerele digitale evolutive</t>
  </si>
  <si>
    <t>număr de bolnavi cu osteogeneză imperfectă - medicamente</t>
  </si>
  <si>
    <t>cost mediu/bolnav cu osteogeneză imperfectă - medicamente</t>
  </si>
  <si>
    <t>număr de bolnavi cu osteogeneză imperfectă - materiale sanitare</t>
  </si>
  <si>
    <t>cost mediu/bolnav cu osteogeneză imperfectă - materiale sanitare</t>
  </si>
  <si>
    <t>Program naţional de sănătate mintală</t>
  </si>
  <si>
    <t>cost mediu/bolnav cu purpură trombocitopenică trombotică dobândită</t>
  </si>
  <si>
    <t>cost mediu/bolnav cu cistinoză nefropatică</t>
  </si>
  <si>
    <t>număr bolnavi cu purpură trombocitopenică imună cronică</t>
  </si>
  <si>
    <t xml:space="preserve">cost mediu/bolnav cu  purpură trombocitopenică imună cronică </t>
  </si>
  <si>
    <t>Programul naţional de oncologie</t>
  </si>
  <si>
    <t>tarif/şedinţă de hemodiafiltrare intermitentă on-line</t>
  </si>
  <si>
    <t>număr de bolnavi copii cu epilepsie cu monitorizare  a evoluţiei bolii prin PET-CT</t>
  </si>
  <si>
    <t>cost mediu/bolnav cu  hemofilie A</t>
  </si>
  <si>
    <t>Programul naţional de tratament al surdităţii prin proteze auditive implantabile</t>
  </si>
  <si>
    <t>număr bolnavi cu epilepsie rezistentă la tratament medicamentos trataţi prin implant de dispozitiv de stimulare cerebrală profundă</t>
  </si>
  <si>
    <t>tarif/ bolnav cu diagnostic de leucemie acută beneficiar de serviciu pentru monitorizarea bolii minime reziduale prin imunofenotipare</t>
  </si>
  <si>
    <t>tarif/ bolnav cu diagnostic de leucemie acută beneficiar de serviciu pentru monitorizarea bolii minime reziduale prin examen citogenetic şi/sau FISH</t>
  </si>
  <si>
    <t>tarif/ bolnav cu diagnostic de leucemie acută beneficiar de serviciu pentru monitorizarea bolii minime reziduale prin examen de biologie moleculară</t>
  </si>
  <si>
    <t>tarif/bolnav beneficiar de serviciu de testare genetică pentru neuroblastom</t>
  </si>
  <si>
    <t>tarif/bolnav beneficiar de serviciu de testare genetică pentru sarcom Ewing</t>
  </si>
  <si>
    <t>număr de bolnavi cu hemofilie congenitală fără inhibitori/boală von Willebrand cu substituţie profilactică continuă</t>
  </si>
  <si>
    <t>cost mediu/bolnav cu hemofilie congenitală fără inhibitori/boală von Willebrand cu substituţie profilactică continuă</t>
  </si>
  <si>
    <t>număr de bolnavi cu hemofilie  congenitală fără inhibitori/boală von Willebrand cu substituţie profilactică intermitentă/de scurtă durată</t>
  </si>
  <si>
    <t>cost mediu/bolnav cu hemofilie congenitală fără inhibitori/boală von Willebrand cu substituţie profilactică intermitentă/de scurtă durată</t>
  </si>
  <si>
    <t>număr de bolnavi cu hemofilie congenitală fără inhibitori/boală von Willebrand cu tratament „on demand”</t>
  </si>
  <si>
    <t>cost mediu/bolnav cu hemofilie congenitală fără inhibitori/boală von Willebrand cu tratament „on demand”</t>
  </si>
  <si>
    <t>număr de bolnavi cu hemofilie congenitală cu inhibitori cu profilaxie secundară pe termen scurt/intermitentă</t>
  </si>
  <si>
    <t>cost mediu/bolnav cu hemofilie congenitală cu inhibitori cu profilaxie secundară pe termen scurt/intermitentă</t>
  </si>
  <si>
    <t>număr de bolnavi cu hemofilie congenitală cu inhibitori cu tratament de oprire a sângerărilor</t>
  </si>
  <si>
    <t>cost mediu/bolnav cu hemofilie congenitală cu inhibitori cu tratament de oprire a sângerărilor</t>
  </si>
  <si>
    <t>număr de bolnavi cu hemofilie congenitală cu şi fără inhibitori/boală von Willebrand, pentru tratamentul de substituţie în cazul intervenţiilor chirurgicale şi ortopedice</t>
  </si>
  <si>
    <t>cost mediu/bolnav cu hemofilie congenitală cu şi fără inhibitori/boală von Willebrand, pentru tratamentul de substituţie în cazul intervenţiilor chirurgicale şi ortopedice</t>
  </si>
  <si>
    <t>număr de bolnavi cu hemofilie dobândită simptomatică cu tratament de substituţie</t>
  </si>
  <si>
    <t>cost mediu/bolnav cu hemofilie dobândită simptomatică cu tratament de substituţie</t>
  </si>
  <si>
    <t>cost mediu/bolnav cu hiperfenilalaninemie la bolnavii diagnosticaţi cu fenilcetonurie sau deficit de tetrahidrobiopterină (BH4)</t>
  </si>
  <si>
    <t>număr de bolnavi cu scleroză tuberoasă</t>
  </si>
  <si>
    <t>cost mediu/bolnav cu scleroză tuberoasă</t>
  </si>
  <si>
    <t>cost mediu/bolnav cu tratament de substituţie</t>
  </si>
  <si>
    <t xml:space="preserve">număr de bolnavi cu osteoporoză </t>
  </si>
  <si>
    <t>cost mediu/bolnav cu epilepsie rezistentă la tratament medicamentos tratat prin proceduri microchirurgicale</t>
  </si>
  <si>
    <t>tarif/ bolnav beneficiar de serviciu pentru diagnosticul de certitudine al leucemiei acute prin imunofenotipare</t>
  </si>
  <si>
    <t>tarif/ bolnav beneficiar de serviciu pentru diagnosticul de certitudine al leucemiei acute prin examen citogenetic şi/sau FISH</t>
  </si>
  <si>
    <t xml:space="preserve">Tratamentul recidivei hepatitei cronice la bolnavii cu transplant hepatic </t>
  </si>
  <si>
    <t>TABEL 2 SITUAŢIA STOCULUI DE MEDICAMENTE (LEI)</t>
  </si>
  <si>
    <t>cost mediu/bolnav (copil) tratat prin chirurgie cardiovasculară</t>
  </si>
  <si>
    <t>Mucopolizaharidoză tip II (sindromul Hunter)</t>
  </si>
  <si>
    <t>Mucopolizaharidoză tip I (sindromul Hurler)</t>
  </si>
  <si>
    <t>număr de copii cu malformaţii cardiace congenitale trataţi prin intervenţii de cardiologie intervenţională</t>
  </si>
  <si>
    <t>C4 implant cohlear(componenta internă)= C2 din tabelul 2</t>
  </si>
  <si>
    <t>C4 implant auditiv de trunchi cerebral (componenta internă) =C4  din tabelul 2</t>
  </si>
  <si>
    <t>sisteme de implant auditiv de trunchi cerebral
 (componenta internă și procesor de sunet extern)</t>
  </si>
  <si>
    <t>Număr bolnavi cu sisteme de implant auditiv de trunchi cerebral (componenta internă și procesor de sunet extern)</t>
  </si>
  <si>
    <t>cost mediu/bolnav cu epilepsie rezistentă la tratament medicamentos tratat prin implant de stimulator al nervului vag</t>
  </si>
  <si>
    <t>Medicamente eliberate în baza contractelor cost-volum</t>
  </si>
  <si>
    <t>C27</t>
  </si>
  <si>
    <t>C28</t>
  </si>
  <si>
    <t>C29</t>
  </si>
  <si>
    <t>PROGRAMUL NAŢIONAL DE ONCOLOGIE - SUBPROGRAMUL DE TRATAMENT AL BOLNAVILOR CU AFECTIUNI ONCOLOGICE (ADULŢI ŞI COPII)</t>
  </si>
  <si>
    <t>Total bolnavi pentru care s-au eliberat medicamente</t>
  </si>
  <si>
    <t>Cheltuieli pentru medicamente:</t>
  </si>
  <si>
    <t>Terapie standard</t>
  </si>
  <si>
    <t>Medicamente aferente DCI-uri marcate cu (**)1, conform Hotărârii Guvernului nr. 720/2008, republicată cu modificările şi completările ulterioare</t>
  </si>
  <si>
    <t>Cheltuieli cu medicamente eliberate pentru:</t>
  </si>
  <si>
    <t>bolnavi cu scleroză multiplă</t>
  </si>
  <si>
    <t xml:space="preserve"> boli rare - medicamente incluse condiţionat </t>
  </si>
  <si>
    <t xml:space="preserve">Total cheltuieli medicamente pentru bolnavi cu boli rare - medicamente incluse condiţionat </t>
  </si>
  <si>
    <t>Total cheltuieli medicamente</t>
  </si>
  <si>
    <t xml:space="preserve">Total număr bolnavi cu boli rare - medicamente incluse condiţionat </t>
  </si>
  <si>
    <t xml:space="preserve">număr bolnavi cu boala Crohn luminală non-activă/ușor activă, cu fistule perianale complexe </t>
  </si>
  <si>
    <t xml:space="preserve">număr bolnavi cu alfa – manozidoză ușoară până la moderată cu manifestări non-neurologice </t>
  </si>
  <si>
    <t xml:space="preserve"> bolnavi cu boala Crohn luminală non-activă/ușor activă, cu fistule perianale complexe </t>
  </si>
  <si>
    <t xml:space="preserve">bolnavi cu alfa – manozidoză ușoară până la moderată cu manifestări non-neurologice </t>
  </si>
  <si>
    <t>bolnavi cu boala Fabry</t>
  </si>
  <si>
    <t>afecţiuni oncologice</t>
  </si>
  <si>
    <t>scleroză multiplă</t>
  </si>
  <si>
    <t xml:space="preserve">boala Crohn luminală non-activă/ușor activă, cu fistule perianale complexe </t>
  </si>
  <si>
    <t xml:space="preserve">alfa – manozidoză ușoară până la moderată cu manifestări non-neurologice </t>
  </si>
  <si>
    <t>boala Fabry</t>
  </si>
  <si>
    <t>Număr bolnavi cu sisteme de implant cohlear (componenta internă și procesor de sunet extern)</t>
  </si>
  <si>
    <t>Număr bolnavi cu implant cohlear
(componenta internă)</t>
  </si>
  <si>
    <t xml:space="preserve">C1 (numărul unic de bolnavi) = C19 din tabelul 1 + C7 din tabelul 2 </t>
  </si>
  <si>
    <t>C2 = C10 din tabelul 3+ C4 din tabelul 4</t>
  </si>
  <si>
    <t>C11=C9+C10</t>
  </si>
  <si>
    <t>Număr de bolnavi beneficiari de materiale sanitare, consumabile aferente acestora si servicii in cadrul subprogramului</t>
  </si>
  <si>
    <t xml:space="preserve"> bolnavi cu purpura trombocitopenică trombotică dobandită</t>
  </si>
  <si>
    <t>mucoviscidoză  farmacii cu circuit deschis</t>
  </si>
  <si>
    <t>Total cheltuieli număr bolnavi cu afecţiuni oncologice</t>
  </si>
  <si>
    <t>număr bolnavi nou intraţi*</t>
  </si>
  <si>
    <t>număr de bolnavi cu insuficienţă cardiacă în stadiu terminal trataţi prin asistare mecanică a circulaţiei pe termen lung</t>
  </si>
  <si>
    <t xml:space="preserve">număr de bolnavi cu stenoze aortice, declaraţi inoperabili sau cu risc chirurgical foarte mare, prin tehnici transcateter </t>
  </si>
  <si>
    <t>număr de bolnavi cu aritmii complexe trataţi prin proceduri de ablaţie</t>
  </si>
  <si>
    <t>număr de bolnavi (adulţi) trataţi prin intervenţii de chirurgie cardiovasculară</t>
  </si>
  <si>
    <t>număr de bolnavi trataţi cu anevrisme aortice trataţi prin tehnici hibride</t>
  </si>
  <si>
    <t>cost mediu/bolnav tratat prin proceduri de ablaţie</t>
  </si>
  <si>
    <t>cost mediu/bolnav cu stenoze aortice, declarat inoperabil sau cu risc chirurgical foarte mare, tratat prin tehnici transcateter</t>
  </si>
  <si>
    <t>cost mediu/bolnav cu insuficienţă cardiacă în stadiu terminal tratat prin asistare mecanică a circulaţiei pe termen lung</t>
  </si>
  <si>
    <t>număr de bolnavi cu diagnostic de leucemie acută beneficiari de servicii de monitorizare a bolii minime reziduale prin imunofenotipare</t>
  </si>
  <si>
    <t>număr de bolnavi cu diagnostic de leucemie acută beneficiari de servicii de monitorizare a bolii minime reziduale prin  examen citogenetic şi/sau FISH</t>
  </si>
  <si>
    <t>număr de bolnavi cu diagnostic de leucemie acută beneficiari de servicii de monitorizare a bolii minime reziduale prin  examen de biologie moleculară</t>
  </si>
  <si>
    <t>proceduri de cardiologie intervenţională - ADULŢI cu malformaţii cardiace congenitale</t>
  </si>
  <si>
    <t>insulină + antidiabetice non-insulinice</t>
  </si>
  <si>
    <t xml:space="preserve">Număr bolnavi beneficiari de procesoare de sunet (partea externă) pentru proteze auditive implantabile cu ancorare  osoasă cu implant inactiv </t>
  </si>
  <si>
    <t>Număr bolnavi beneficiari de procesoare de sunet (partea externă) pentru proteze auditive implantabile cu ancorare  osoasă cu componentă internă activă</t>
  </si>
  <si>
    <t xml:space="preserve">TABEL 3 SITUAŢIA CHELTUIELILOR PE TIPURI PROTEZE AUDITIVE IMPLANTABILE (LEI) </t>
  </si>
  <si>
    <t xml:space="preserve">TABEL 4 SITUAŢIA CHELTUIELILOR PE TIPURI PROCESOARE DE SUNET(PARTE EXTERNĂ) (LEI) </t>
  </si>
  <si>
    <t>Cheltuieli pentru procesoare de sunet (partea externă)</t>
  </si>
  <si>
    <t>Total cheltuieli procesoare de sunet (partea externă)</t>
  </si>
  <si>
    <t xml:space="preserve">procesoare de sunet (partea externă) pentru proteze auditive implantabile cu ancorare  osoasă cu implant inactiv </t>
  </si>
  <si>
    <t>procesoare de sunet (partea externă) pentru proteze auditive implantabile cu ancorare  osoasă cu componentă internă activă</t>
  </si>
  <si>
    <t>TABEL 5 NUMĂRUL TOTAL DE BOLNAVI ŞI  CHELTUIELILE AFERENTE (LEI)</t>
  </si>
  <si>
    <t>Cheltuieli totale in cadrul programului</t>
  </si>
  <si>
    <t>TABEL 6  SITUAŢIA STOCULUI DE MATERIALE SANITARE  (LEI)</t>
  </si>
  <si>
    <t>Materiale sanitare</t>
  </si>
  <si>
    <t>copii</t>
  </si>
  <si>
    <t>Guşa prin tireomegalie datorata proliferării maligne</t>
  </si>
  <si>
    <t>insulină</t>
  </si>
  <si>
    <t>guşa carenţă iod</t>
  </si>
  <si>
    <t>guşa proliferare malignă</t>
  </si>
  <si>
    <t>Guşa prin tireomegalie datorata carenţei de iod</t>
  </si>
  <si>
    <t>Indicatori de eficienţă</t>
  </si>
  <si>
    <t>Denumire indicator de eficienţă</t>
  </si>
  <si>
    <t>Programul naţional de supleere a funcţiei renale la bolnavii cu insuficienţă renală cronică</t>
  </si>
  <si>
    <t>C20</t>
  </si>
  <si>
    <t>Cheltuieli cu medicamentele, pentru:</t>
  </si>
  <si>
    <t xml:space="preserve">Cheltuieli totale cu medicamente </t>
  </si>
  <si>
    <t xml:space="preserve">Cheltuieli pentru evaluarea bolnavilor prin dozarea HbA1c </t>
  </si>
  <si>
    <t>Cheltuieli cu medicamentele, pentru</t>
  </si>
  <si>
    <t xml:space="preserve">Cheltuieli totale </t>
  </si>
  <si>
    <t xml:space="preserve">Cheltuieli pentru medicamente </t>
  </si>
  <si>
    <t>Valoare medicamente în stoc la începutul perioadei de raportare</t>
  </si>
  <si>
    <t>Valoare medicamente consumate în cursul perioadei de raportare</t>
  </si>
  <si>
    <t>cost mediu/bolnav cu  amiloidoză cu transtiretină cu afectare cardiacă sau formă mixtă</t>
  </si>
  <si>
    <t>Boala Pompe</t>
  </si>
  <si>
    <t>Tirozinemie</t>
  </si>
  <si>
    <t>HTPA</t>
  </si>
  <si>
    <t>Total cheltuieli</t>
  </si>
  <si>
    <t xml:space="preserve">număr de bolnavi trataţi prin hemodializă convenţională </t>
  </si>
  <si>
    <t>număr de bolnavi trataţi prin hemodiafiltrare intermitentă on-line</t>
  </si>
  <si>
    <t>număr de bolnavi trataţi prin dializă peritoneală continuă</t>
  </si>
  <si>
    <t xml:space="preserve"> materiale consumabile pentru pompele de insulină cu senzori de monitorizare continuă a glicemiei</t>
  </si>
  <si>
    <t>C10=C3+C6+C9</t>
  </si>
  <si>
    <t xml:space="preserve">TABEL 3  SITUAŢIA STOCULUI DE MEDICAMENTE(LEI) </t>
  </si>
  <si>
    <t>materiale consumabile pentru pompele de insulină</t>
  </si>
  <si>
    <t>C4=C1+C4+C7 din tabelul 2</t>
  </si>
  <si>
    <t>C4 =C2 din tabelul 1</t>
  </si>
  <si>
    <t>Total cheltuieli program</t>
  </si>
  <si>
    <t>TABEL 3 SITUAŢIA STOCULUI  DE MEDICAMENTE (LEI)</t>
  </si>
  <si>
    <t>Unităţi sanitare</t>
  </si>
  <si>
    <t>Farmacii cu circuit deschis</t>
  </si>
  <si>
    <t>C1 = C12 din tabelul 1</t>
  </si>
  <si>
    <t>TABEL 1 SITUAŢIA BOLNAVILOR CU HEMOFILIE ŞI TALASEMIE TRATAŢI (medicamente eliberate prin farmacii cu circuit închis)</t>
  </si>
  <si>
    <t>TABEL 2 SITUAŢIA  CHELTUIELILOR AFERENTE- medicamente eliberate prin farmacii cu circuit închis  (LEI)</t>
  </si>
  <si>
    <t>C4 Boli neurologice degenerative/ inflamator-imune forme cronice = C1 din tabelul 2</t>
  </si>
  <si>
    <t>C4 Boli neurologice degenerative/ inflamator-imune forme acute = C2 din tabelul 2</t>
  </si>
  <si>
    <t>C4 Boala Fabry = C3 din tabelul 2</t>
  </si>
  <si>
    <t>CASA DE ASIGURĂRI DE SĂNĂTATE VRANCEA</t>
  </si>
  <si>
    <t>ec. Camelia Hingu</t>
  </si>
  <si>
    <t>CASA  DE ASIGURĂRI DE SĂNĂTATE VRANCEA</t>
  </si>
  <si>
    <t>Ec. Camelia Hingu</t>
  </si>
  <si>
    <t xml:space="preserve">CASA DE ASIGURĂRI DE SĂNĂTATE VRANCEA </t>
  </si>
  <si>
    <t>Programul naţional de PET-CT</t>
  </si>
  <si>
    <t>TOTAL HEMOFILIE</t>
  </si>
  <si>
    <t>TALASEMIE</t>
  </si>
  <si>
    <t>număr de bolnavi cu distonii musculare cu înlocuire a kit-ului de reîncărcare a stimulatorului</t>
  </si>
  <si>
    <t>0</t>
  </si>
  <si>
    <t>DIAVERUM ROMANIA</t>
  </si>
  <si>
    <t>SPITALUL JUD. DE URGENTA SF. PANTELIMON</t>
  </si>
  <si>
    <t>HD3</t>
  </si>
  <si>
    <t>HD2</t>
  </si>
  <si>
    <t>Sarcom Ewing</t>
  </si>
  <si>
    <t>TABEL 1 SITUAŢIA NUMĂRULUI DE BOLNAVI TRATAŢI PRIN EPURARE EXTRAHEPATICĂ SI A CHELTUIELILOR AFERENTE</t>
  </si>
  <si>
    <t xml:space="preserve">cost mediu/bolnav  cu purpură trombocitopenică imună cronică </t>
  </si>
  <si>
    <t>număr de bolnavi adulţi/ copii cu greutate &gt; 40 Kg cu sindrom hemolitic uremic atipic (SHUa)</t>
  </si>
  <si>
    <t>cost mediu/bolnav adult / copil cu greutate &gt; 40 Kg cu sindrom hemolitic uremic atipic (SHUa)</t>
  </si>
  <si>
    <t>număr de bolnavi copii cu greutate &lt; 40 Kg  cu sindrom hemolitic uremic atipic (SHUa)</t>
  </si>
  <si>
    <t>cost mediu/bolnav copil cu greutate &lt; 40 Kg cu sindrom hemolitic uremic atipic (SHUa)</t>
  </si>
  <si>
    <t>număr de bolnavi cu hemoglobinurie paroxistică nocturnă(HPN)</t>
  </si>
  <si>
    <t>cost mediu/bolnav cu hemoglobinurie paroxistică nocturnă(HPN)</t>
  </si>
  <si>
    <t>număr de bolnavi cu mucoviscidoză copii</t>
  </si>
  <si>
    <t>cost mediu/bolnav cu mucoviscidoză copii</t>
  </si>
  <si>
    <t>număr de bolnavi cu mucoviscidoză adulţi</t>
  </si>
  <si>
    <t>cost mediu/bolnav cu mucoviscidoză adulţi</t>
  </si>
  <si>
    <t>număr de bolnavi cu scleroză laterală amiotrofică</t>
  </si>
  <si>
    <t>cost mediu/bolnav cu scleroză laterală amiotrofică</t>
  </si>
  <si>
    <t>număr de bolnavi cu sindrom Prader Willi</t>
  </si>
  <si>
    <t>cost mediu/bolnav cu sindrom Prader Willi</t>
  </si>
  <si>
    <t>număr de bolnavi cu fibroză pulmonară idiopatică</t>
  </si>
  <si>
    <t xml:space="preserve">cost mediu/bolnav cu fibroză pulmonară idiopatică </t>
  </si>
  <si>
    <t>număr de bolnavi cu distrofie musculară Duchenne</t>
  </si>
  <si>
    <t>cost mediu/bolnav cu distrofie musculară Duchenne</t>
  </si>
  <si>
    <t>număr de bolnavi cu angioedem ereditar</t>
  </si>
  <si>
    <t>cost mediu/bolnav cu angioedem ereditar</t>
  </si>
  <si>
    <t>număr de bolnavi cu neuropatie Leber</t>
  </si>
  <si>
    <t>cost mediu/bolnav cu neuropatie Leber</t>
  </si>
  <si>
    <t>număr de bolnavi beneficiari de teste pentru depistarea prezenţei drogurilor în urina bolnavilor</t>
  </si>
  <si>
    <t>PROGRAMUL NAŢIONAL DE ONCOLOGIE - Subprogramul de diagnostic genetic al tumorilor solide maligne (sarcom Ewing şi neuroblastom) la copii şi adulţi</t>
  </si>
  <si>
    <t xml:space="preserve">TABEL 1 - SITUAŢIA BOLNAVILOR BENEFICIARI DE SERVICII DE DIAGNOSTIC GENETIC AL TUMORILOR SOLIDE MALIGNE (SARCOM EWING ŞI NEUROBLASTOM) LA COPII ŞI ADULŢI ŞI A CHELTUIELILOR AFERENTE  (LEI) </t>
  </si>
  <si>
    <t>Neuroblastom</t>
  </si>
  <si>
    <t>cost mediu/bolnav cu vârsta 1-18 ani cu hemofilie congenitală cu inhibitori cu titru mare cu profilaxie secundară pe termen lung</t>
  </si>
  <si>
    <t xml:space="preserve">TOTAL </t>
  </si>
  <si>
    <t>număr de bolnavi cu hiperfenilalaninemie la bolnavii diagnosticaţi cu fenilcetonurie sau deficit de tetrahidrobiopterină (BH4)</t>
  </si>
  <si>
    <t>număr de bolnavi cu epidermoliză buloasă - medicamente</t>
  </si>
  <si>
    <t>cost mediu/bolnav cu epidermoliză buloasă - medicamente</t>
  </si>
  <si>
    <t>număr de bolnavi cu epidermoliză buloasă - materiale sanitare</t>
  </si>
  <si>
    <t>cost mediu/bolnav cu epidermoliză buloasă - materiale sanitare</t>
  </si>
  <si>
    <t>număr de bolnavi cu atrofie musculară spinală</t>
  </si>
  <si>
    <t>număr de bolnavi cu mucopolizaharidoză Tip IVA</t>
  </si>
  <si>
    <t>Programul naţional de diagnostic şi tratament cu ajutorul aparaturii de înaltă performanţă - Subprogramul de tratament al durerii neuropate prin implant de neurostimulator medular</t>
  </si>
  <si>
    <t>Număr bolnavi trataţi prin implant neuromodulator</t>
  </si>
  <si>
    <t>Cheltuieli pentru bolnavi trataţi prin implant neuromodulator</t>
  </si>
  <si>
    <t>Program naţional de boli cardiovasculare</t>
  </si>
  <si>
    <t>C4 implant de generator implantabil al stimulatorului nervului vag= C4 din tabelul 2</t>
  </si>
  <si>
    <t>C4 TOTAL = C5 din tabelul 2</t>
  </si>
  <si>
    <t>Programul naţional de diagnostic şi tratament cu ajutorul aparaturii de înaltă performanţă - Subprogramul de diagnostic şi tratament al epilepsiei rezistente la tratamentul medicamentos</t>
  </si>
  <si>
    <t>proceduri microchirurgicale</t>
  </si>
  <si>
    <t>implant de stimulator al nervului vag</t>
  </si>
  <si>
    <t>C6=C4+C5</t>
  </si>
  <si>
    <t>Programul naţional de diagnostic şi tratament cu ajutorul aparaturii de înaltă performanţă - Subprogramul de tratament al hidrocefaliei congenitale sau dobândite la copil</t>
  </si>
  <si>
    <t>TABEL 1 SITUAŢIA BOLNAVILOR TRATAŢI ŞI A CHELTUIELILOR AFERENTE  (LEI)</t>
  </si>
  <si>
    <t>număr de bolnavi trataţi prin epurare extrahepatică</t>
  </si>
  <si>
    <t>număr de bolnavi trataţi prin implantare de defibrilatoare interne</t>
  </si>
  <si>
    <t>cost mediu/bolnav tratat prin implantare de defibrilatoare interne</t>
  </si>
  <si>
    <t>număr de bolnavi trataţi prin implantare de stimulatoare de resincronizare cardiacă</t>
  </si>
  <si>
    <t>cost mediu/bolnav tratat prin implantare de stimulatoare de resincronizare cardiacă</t>
  </si>
  <si>
    <t>număr de bolnavi (copii) trataţi prin intervenţii de chirurgie cardiovasculară</t>
  </si>
  <si>
    <t>cost mediu/bolnav (adult) tratat prin intervenţii de chirurgie cardiovasculară</t>
  </si>
  <si>
    <t>număr de implanturi cohleare</t>
  </si>
  <si>
    <t>cost mediu/implant cohlear</t>
  </si>
  <si>
    <t>Program naţional de tratament al hemofiliei şi talasemiei</t>
  </si>
  <si>
    <t>număr de bolnavi cu afibrinogenemie congenitală</t>
  </si>
  <si>
    <t>Programul naţional de tratament pentru boli rare</t>
  </si>
  <si>
    <t>cost mediu/bolnav adult cu implant segmentar de coloană</t>
  </si>
  <si>
    <t>Subprogramul de radiologie intervenţională</t>
  </si>
  <si>
    <t>PROGRAMUL NAŢIONAL DE SĂNĂTATE MINTALĂ</t>
  </si>
  <si>
    <t>TABEL 1 SITUAŢIA BOLNAVILOR CU TRATAMENT SUBSTITUTIV ŞI A CHELTUIELILOR AFERENTE  (LEI)</t>
  </si>
  <si>
    <t>Număr de bolnavi în tratament substitutiv</t>
  </si>
  <si>
    <t>Număr de teste pentru depistarea prezenţei drogurilor în urina bolnavilor</t>
  </si>
  <si>
    <t>Cheltuieli pentru bolnavii în tratament substitutiv</t>
  </si>
  <si>
    <t>Cheltuieli pentru teste pentru depistarea prezenţei drogurilor în urina bolnavilor</t>
  </si>
  <si>
    <t>Cheltuieli totale program</t>
  </si>
  <si>
    <t>C23</t>
  </si>
  <si>
    <t>C24</t>
  </si>
  <si>
    <t>PROGRAMUL NAŢIONAL DE ONCOLOGIE - Subprogramul de reconstrucţie mamară după afecţiuni oncologice prin endoprotezare</t>
  </si>
  <si>
    <t>TABEL 1 SITUAŢIA BOLNAVELOR CU RECONSTRUCŢIE MAMARĂ DUPĂ AFECŢIUNI ONCOLOGICE ŞI A CHELTUIELILOR AFERENTE (LEI)</t>
  </si>
  <si>
    <t>Cheltuieli pentru bolnavele cu reconstrucţie mamară</t>
  </si>
  <si>
    <t xml:space="preserve">TABEL 2  SITUAŢIA STOCULUI DE ENDOPROTEZE MAMARE  (LEI) </t>
  </si>
  <si>
    <t>Valoare endoproteze mamare în stoc la începutul perioadei de raportare</t>
  </si>
  <si>
    <t>cost mediu/ bolnav cu înlocuire a generatorului implantabil al stimulatorului de nerv vag</t>
  </si>
  <si>
    <t>cost mediu/ bolnav cu epilepsie rezistentă la tratament medicamentos tratat prin implant de dispozitiv de stimulare cerebrală profundă</t>
  </si>
  <si>
    <t>număr de bolnavi cu  afecţiuni oncologice cu monitorizare a evoluţiei bolii prin PET-CT**</t>
  </si>
  <si>
    <t xml:space="preserve">tarif/bolnav cu afecţiuni oncologice beneficiar de investigaţie PET-CT </t>
  </si>
  <si>
    <t>număr de bolnavi adulţi cu epilepsie cu monitorizare a evoluţiei bolii prin PET-CT</t>
  </si>
  <si>
    <t xml:space="preserve">tarif/ bolnav adult cu epilepsie beneficiar de investigaţie PET-CT </t>
  </si>
  <si>
    <t>tarif/ bolnav copil cu epilepsie beneficiar de investigaţie PET-CT</t>
  </si>
  <si>
    <t xml:space="preserve">număr bolnavi cu mucoviscidoză </t>
  </si>
  <si>
    <t>medicamente</t>
  </si>
  <si>
    <t>materiale sanitare</t>
  </si>
  <si>
    <t>Osteogeneză imperfectă - medicamente</t>
  </si>
  <si>
    <t>Osteogeneză imperfectă - materiale sanitare</t>
  </si>
  <si>
    <t>Epidermoliză buloasă- medicamente</t>
  </si>
  <si>
    <t>Epidermoliză buloasă- materiale sanitare</t>
  </si>
  <si>
    <t>Număr bolnavi ADULŢI trataţi prin chirurgie spinală</t>
  </si>
  <si>
    <t>Număr bolnavi COPII trataţi prin instrumentaţie specifică</t>
  </si>
  <si>
    <t>C25</t>
  </si>
  <si>
    <t xml:space="preserve">TABEL 2 SITUAŢIA CHELTUIELILOR PE TIPURI (LEI) </t>
  </si>
  <si>
    <t xml:space="preserve">Cheltuieli pentru endoproteze, pe tipuri de endoproteze </t>
  </si>
  <si>
    <t>bolnavi ADULŢI cu endoproteze</t>
  </si>
  <si>
    <t>bolnavi COPII cu endoproteze</t>
  </si>
  <si>
    <t>bolnavi ADULŢI cu endoproteze tumorale</t>
  </si>
  <si>
    <t>bolnavi COPII cu endoproteze tumorale</t>
  </si>
  <si>
    <t>bolnavi ADULŢI cu implant segmentar de coloană</t>
  </si>
  <si>
    <t>bolnavi COPII cu implant segmentar de coloană</t>
  </si>
  <si>
    <t>instrumentaţie specifică</t>
  </si>
  <si>
    <t>Cheltuieli cu servicii prin tratament Gamma-Knife</t>
  </si>
  <si>
    <t>Cheltuieli totale în cadrul subprogramului</t>
  </si>
  <si>
    <t>Subprogramul de tratament al bolnavilor cu afecţiuni oncologice</t>
  </si>
  <si>
    <t>Subprogramul de reconstrucţie mamară după afecţiuni oncologice prin endoprotezare</t>
  </si>
  <si>
    <t>număr de bolnave cu reconstrucţie mamară</t>
  </si>
  <si>
    <t>număr bolnavi cu diabet zaharat beneficiari de pompe de insulină</t>
  </si>
  <si>
    <t>Număr bolnavi cu epilepsie pentru care s-au utilizat materiale sanitare, trataţi prin:</t>
  </si>
  <si>
    <t>Număr bolnavi cu monitorizare  a evoluţiei bolii prin PET-CT din care:</t>
  </si>
  <si>
    <t>Număr total bolnavi  cu monitorizare  a evoluţiei bolii prin PET-CT</t>
  </si>
  <si>
    <t>Număr bolnavi pentru care s-au utilizat materiale sanitare, beneficiari de:</t>
  </si>
  <si>
    <t>Număr bolnavi cărora li s-au eliberat medicamente:</t>
  </si>
  <si>
    <t>Număr bolnave cu reconstrucţie mamară</t>
  </si>
  <si>
    <t>Număr bolnavi cu afecţiuni oncologice trataţi prin radioterapie cu:</t>
  </si>
  <si>
    <t>Număr servicii de radioterapie cu:</t>
  </si>
  <si>
    <t>Număr bolnavi beneficiari de servicii de testare genetică pentru:</t>
  </si>
  <si>
    <t>Număr proteze auditive implantabile:</t>
  </si>
  <si>
    <t>Număr bolnavi cu proteze auditive implantabile:</t>
  </si>
  <si>
    <t>Număr bolnavi cărora li s-au eliberat medicamente, pe tip de terapie</t>
  </si>
  <si>
    <t>Număr total bolnavi cărora li s-au eliberat medicamente</t>
  </si>
  <si>
    <t>TABEL 1 SITUAŢIA BOLNAVILOR TRATAŢI PE TIPURI DE TERAPIE(LEI)</t>
  </si>
  <si>
    <t>C8=C3+C6+C7</t>
  </si>
  <si>
    <t>TABEL 3 SITUAŢIA STOCULUI DE MEDICAMENTE (LEI)</t>
  </si>
  <si>
    <t>C4 = C1+C4+C7 din tabelul 2</t>
  </si>
  <si>
    <t xml:space="preserve">Cheltuieli pt. bolnavi cu  cu maladie Parkinson </t>
  </si>
  <si>
    <t>Cheltuieli pt. bolnavi cu  cu distonii musculare</t>
  </si>
  <si>
    <t xml:space="preserve"> înlocuire a kit-ului de reîncărcare a stimulatorului  la bolnavii cu distonii musculare</t>
  </si>
  <si>
    <t>Materiale sanitare pentru</t>
  </si>
  <si>
    <t>insulină+ antidiabetice non-insulinice</t>
  </si>
  <si>
    <t>antidiabetice non-insulinice</t>
  </si>
  <si>
    <t>Valoare medicamente/ materiale sanitare în stoc la începutul perioadei de raportare</t>
  </si>
  <si>
    <t>număr bolnavi cu purpură trombocitopenică trombotică dobândită</t>
  </si>
  <si>
    <t xml:space="preserve">Număr bolnavi cu diabet zaharat beneficiari de dispozitive medicale specifice </t>
  </si>
  <si>
    <t>TABEL2 SITUAŢIA CHELTUIELILOR  PENTRU DISPOZITIVELE MEDICALE SPECIFICE  (LEI)</t>
  </si>
  <si>
    <t>C4 proteze de ureche medie pasive =C5  din tabelul 2</t>
  </si>
  <si>
    <t>C4 sisteme de proteze auditive cu ancorare osoasă cu implant inactiv =C6  din tabelul 2</t>
  </si>
  <si>
    <t>C4 componentă internă activă pentru proteze auditive cu ancorare osoasă = C9  din tabelul 2</t>
  </si>
  <si>
    <t>C4 procesoare de sunet (partea externă) pentru implanturi cohleare si implanturi auditive de trunchi cerebral = C1  din tabelul 4</t>
  </si>
  <si>
    <t>C4 procesoare de sunet (partea externă) pentru proteze auditive implantabile cu ancorare  osoasă cu implant inactiv = C2  din tabelul 4</t>
  </si>
  <si>
    <t>C4 procesoare de sunet (partea externă) pentru proteze auditive implantabile cu ancorare  osoasă cu componentă internă activă = C3  din tabelul 4</t>
  </si>
  <si>
    <t>C4 TOTAL PROTEZE IMPLANTABILE = C10 din tabelul 3</t>
  </si>
  <si>
    <t>C4 TOTAL PROCESOARE SUNET(PARTEA EXTERNĂ) = C4 din tabelul 4</t>
  </si>
  <si>
    <t>C4 TOTAL PROGRAM = C2 din tabelul 5</t>
  </si>
  <si>
    <t>TOTAL PROCESOARE SUNET (PARTEA EXTERNĂ)</t>
  </si>
  <si>
    <t>Raportare pentru …………</t>
  </si>
  <si>
    <t>proteza totală genunchi cimentată fără stabilizare posterioară</t>
  </si>
  <si>
    <t>proteza totală genunchi cimentată cu stabilizare  posterioară</t>
  </si>
  <si>
    <t xml:space="preserve">Număr  TOTAL BOLNAVI </t>
  </si>
  <si>
    <t>C4 endoproteze tumorale adulţi = C20 din tabelul 2</t>
  </si>
  <si>
    <t xml:space="preserve">Cheltuieli pentru dispozitive medicale specifice </t>
  </si>
  <si>
    <t xml:space="preserve">Cheltuieli totale dispozitive medicale specifice </t>
  </si>
  <si>
    <t>C4=C1+…..+C3</t>
  </si>
  <si>
    <t xml:space="preserve">TABEL 3 SITUAŢIA STOCULUI DE DISPOZITIVE MEDICALE SPECIFICE (LEI) </t>
  </si>
  <si>
    <t xml:space="preserve"> dispozitive medicale specifice şi materiale consumabile:</t>
  </si>
  <si>
    <t>C4 sisteme de monitorizare continuă a glicemiei= C2 din tabelul 2</t>
  </si>
  <si>
    <t>C4 sisteme pompe de insulină cu senzori de monitorizare continuă a glicemiei = C3 din tabelul 2</t>
  </si>
  <si>
    <t xml:space="preserve"> C4 TOTAL = C4 din tabelul 2</t>
  </si>
  <si>
    <t>TABEL 1 SITUAŢIA BOLNAVILOR BENEFICIARI DE MATERIALE CONSUMABILE PENTRU DISPOZITIVELE MEDICALE SPECIFICE</t>
  </si>
  <si>
    <t>Număr bolnavi cu diabet zaharat beneficiari de materiale consumabile pentru dispozitivele medicale specifice:</t>
  </si>
  <si>
    <t>TABEL 2 SITUAŢIA CHELTUIELILOR AFERENTE MATERIALELOR CONSUMABILE  PENTRU DISPOZITIVELE MEDICALE SPECIFICE (LEI)</t>
  </si>
  <si>
    <t>Cheltuieli totale materiale consumabile pentru dispozitivele medicale specifice</t>
  </si>
  <si>
    <t>materiale consumabile pentru dispozitivele medicale specifice:</t>
  </si>
  <si>
    <t>C4  materiale consumabile pentru pompele de insulină = C1 din tabelul 2</t>
  </si>
  <si>
    <t>C4 materiale consumabile pentru sisteme de monitorizare glicemică continuă = C2 din tabelul 2</t>
  </si>
  <si>
    <t>C4  materiale consumabile pentru pompele de insulină cu senzori de monitorizare continuă a glicemiei = C3 din tabelul 2</t>
  </si>
  <si>
    <t>cost mediu/copil cu malformaţii cardiace congenitale tratat prin intervenţii de cardiologie intervenţională</t>
  </si>
  <si>
    <t>cost mediu/bolnavă cu reconstrucţie mamară</t>
  </si>
  <si>
    <t>tarif/bolnav beneficiar de serviciu pentru diagnosticul iniţial al leucemiei acute (medulogramă şi/sau examen citologic al frotiului sanguin, coloraţii citochimice)</t>
  </si>
  <si>
    <t xml:space="preserve">hipertensiune pulmonară </t>
  </si>
  <si>
    <t>C13=C7+…..+C12</t>
  </si>
  <si>
    <t>C14=C3+C4+C5+C6+C13</t>
  </si>
  <si>
    <t>*se vor menţiona unităţile sanitare de la care/ către care s-a efectuat transferul de medicamente</t>
  </si>
  <si>
    <t>C4 hipertensiune pulmonară = C4 din tabelul 2</t>
  </si>
  <si>
    <t>C4 scleroză multiplă = C6 din tabelul 2</t>
  </si>
  <si>
    <t>C4 boli rare - boala Fabry = C10 din tabelul 2</t>
  </si>
  <si>
    <t>C4 hemofilie A = C11 din tabelul 2</t>
  </si>
  <si>
    <t>C4 TOTAL = C1+C4+C6+C7+C8+C9+C10+C11 din tabelul 2</t>
  </si>
  <si>
    <t xml:space="preserve"> înlocuire stimulator  din cadrul dispozitivului de stimulare profundă la bolnavii cu maladie Parkinson cu unul nereîncărcabil precum şi a extensiilor de legătură stimulator-electrozi </t>
  </si>
  <si>
    <t>bolnavi cu afecţiuni oncologice - cost volum</t>
  </si>
  <si>
    <t>TABEL 2 SITUAŢIA  CHELTUIELILOR PENTRU MEDICAMENTE CARE FAC OBIECTUL CONTRACTELOR COST-VOLUM (LEI)</t>
  </si>
  <si>
    <t>Total număr bolnavi cu afecţiuni oncologice</t>
  </si>
  <si>
    <t>număr bolnavi cu cistinoză nefropatică confirmată</t>
  </si>
  <si>
    <t>număr bolnavi cu servicii prin tratament Gamma-Knife</t>
  </si>
  <si>
    <t>număr bolnavi cu epilepsie rezistentă la tratament medicamentos trataţi prin proceduri microchirurgicale</t>
  </si>
  <si>
    <t>număr bolnavi cu epilepsie rezistentă la tratament medicamentos trataţi prin implant de stimulator al nervului vag</t>
  </si>
  <si>
    <t>număr bolnavi copii cu hidrocefalie congenitală sau dobândită trataţi</t>
  </si>
  <si>
    <t>Subprogramul de diagnostic şi tratament al epilepsiei rezistente la tratamentul medicamentos</t>
  </si>
  <si>
    <t>Subprogramul de tratament al hidrocefaliei congenitale sau dobândite la copil</t>
  </si>
  <si>
    <t>Subprogramul de tratament al durerii neuropate prin implant de neurostimulator medular</t>
  </si>
  <si>
    <t>număr bolnavi trataţi prin implant neuromodulator</t>
  </si>
  <si>
    <t>cost mediu/bolnav tratat prin implant neuromodulator</t>
  </si>
  <si>
    <t>Programul naţional de diabet zaharat</t>
  </si>
  <si>
    <t>Programul naţional de boli endocrine</t>
  </si>
  <si>
    <t>Programul naţional de ortopedie</t>
  </si>
  <si>
    <t>C3</t>
  </si>
  <si>
    <t>C4</t>
  </si>
  <si>
    <t>C5</t>
  </si>
  <si>
    <t>C7</t>
  </si>
  <si>
    <t>C8</t>
  </si>
  <si>
    <t>C9</t>
  </si>
  <si>
    <t>C10</t>
  </si>
  <si>
    <t>C11</t>
  </si>
  <si>
    <t>C14</t>
  </si>
  <si>
    <t>C15</t>
  </si>
  <si>
    <t>Total</t>
  </si>
  <si>
    <t>C1</t>
  </si>
  <si>
    <t>C2</t>
  </si>
  <si>
    <t>C6</t>
  </si>
  <si>
    <t>C12</t>
  </si>
  <si>
    <t>C13</t>
  </si>
  <si>
    <t>Talasemie</t>
  </si>
  <si>
    <t>C8=C5+C6+C7</t>
  </si>
  <si>
    <t>TOTAL</t>
  </si>
  <si>
    <t>alte endoproteze</t>
  </si>
  <si>
    <t>C16</t>
  </si>
  <si>
    <t>C18</t>
  </si>
  <si>
    <t>C17</t>
  </si>
  <si>
    <t>C19</t>
  </si>
  <si>
    <t xml:space="preserve">Hemofilie </t>
  </si>
  <si>
    <t>Total bolnavi cu hemofilie</t>
  </si>
  <si>
    <t>Cheltuieli totale</t>
  </si>
  <si>
    <t>Indicatori fizici</t>
  </si>
  <si>
    <t>Denumire indicator fizic</t>
  </si>
  <si>
    <t xml:space="preserve">număr de bolnavi cu scleroză multiplă trataţi </t>
  </si>
  <si>
    <t xml:space="preserve">număr de bolnavi cu diabet zaharat trataţi </t>
  </si>
  <si>
    <t>Valoare (LEI)</t>
  </si>
  <si>
    <t>număr de bolnavi cu guşă prin tireomegalie datorată proliferării maligne</t>
  </si>
  <si>
    <t>C17=C1+…+C16</t>
  </si>
  <si>
    <t>cost mediu/bolnav tratat</t>
  </si>
  <si>
    <t>cost mediu/bolnav cu scleroză multiplă tratat</t>
  </si>
  <si>
    <t>cost mediu/bolnav cu talasemie</t>
  </si>
  <si>
    <t>cost mediu/bolnav cu guşă prin tireomegalie datorată carenţei de iod</t>
  </si>
  <si>
    <t>cost mediu/bolnav cu guşă prin tireomegalie datorată proliferării maligne</t>
  </si>
  <si>
    <t>C0</t>
  </si>
  <si>
    <t>proceduri de dilatare  percutană</t>
  </si>
  <si>
    <t>proceduri terapeutice de electrofiziologie</t>
  </si>
  <si>
    <t>implantare de stimulatoare cardiace</t>
  </si>
  <si>
    <t>proceduri de ablație</t>
  </si>
  <si>
    <t xml:space="preserve">implantare de defibrilatoare interne </t>
  </si>
  <si>
    <t xml:space="preserve">implantare de stimulatoare de resincronizare cardiacă </t>
  </si>
  <si>
    <t>intervenţii de chirurgie cardiovasculară - ADULŢI</t>
  </si>
  <si>
    <t>intervenţii de chirurgie cardiovasculară - COPII</t>
  </si>
  <si>
    <t>tehnici hibride</t>
  </si>
  <si>
    <t>tehnici transcateter</t>
  </si>
  <si>
    <t>asistare mecanică a circulației pe termen lung</t>
  </si>
  <si>
    <t>intervenţii de chirurgie vasculară</t>
  </si>
  <si>
    <t>proceduri de cardiologie intervenţională - COPII cu malformaţii cardiace congenitale</t>
  </si>
  <si>
    <t>Tip de intervenţie</t>
  </si>
  <si>
    <t>implantare de defibrilatoare interne</t>
  </si>
  <si>
    <t>proceduri de cardiologie intervenţională - copii cu malformaţii cardiace congenitale</t>
  </si>
  <si>
    <t>(Se completează luna sau perioada de raportare conform Normelor tehnice de realizare a programelor naţionale de sănătate curative.)</t>
  </si>
  <si>
    <t>MEDICAMENTE ELIBERATE ÎN BAZA CONTRACTELOR COST - VOLUM</t>
  </si>
  <si>
    <t>Afecţiune</t>
  </si>
  <si>
    <t>Cheltuieli cu medicamente</t>
  </si>
  <si>
    <t>C4 materiale consumabile pentru dispozitive de stimulare profundă pentru bolnavii  cu maladie Parkinson =C7 din tabelul 5</t>
  </si>
  <si>
    <t>C4 materiale consumabile pentru dispozitive de stimulare profundă pentru bolnavii cu distonii musculare =C5 din tabelul 6</t>
  </si>
  <si>
    <t>C4 Total =C2 din tabelul 7</t>
  </si>
  <si>
    <t>endoproteze + ciment adulţi</t>
  </si>
  <si>
    <t>endoproteze + ciment copii</t>
  </si>
  <si>
    <t>endoproteze tumorale adulţi</t>
  </si>
  <si>
    <t>endoproteze tumorale copii</t>
  </si>
  <si>
    <t>implant segmentar adulţi</t>
  </si>
  <si>
    <t>implant segmentar copii</t>
  </si>
  <si>
    <t>implanturi de fixare adulţi</t>
  </si>
  <si>
    <t>implanturi de fixare copii</t>
  </si>
  <si>
    <t xml:space="preserve">TABEL 1  SITUAŢIA BOLNAVILOR CU MONITORIZARE A EVOLUŢIEI BOLII PRIN PET-CT </t>
  </si>
  <si>
    <t>bolnavi cu afecţiuni oncologice*</t>
  </si>
  <si>
    <t>TABEL 2 SITUAŢIA CHELTUIELILOR PENTRU BOLNAVII CU MONITORIZARE A EVOLUŢIEI BOLII PRIN PET-CT (LEI)</t>
  </si>
  <si>
    <t>C4=C1+C2+C3</t>
  </si>
  <si>
    <t>* trimestrial, până la sfarşitul anului 2022 se vor raporta inclusiv numărul de bolnavi, numărul de investigaţii şi cheltuielile aferente efectuate în perioada 01.01.2022-31.03.2022 în cadrul Subprogramului de monitorizare a evoluţiei bolii la pacienţii cu afecţiuni oncologice prin PET-CT</t>
  </si>
  <si>
    <t>hemofilie congenitală fară inhibitori/boală von Willebrand</t>
  </si>
  <si>
    <t>hemofilie congenitală cu inhibitori</t>
  </si>
  <si>
    <t>C4 hemofilie congenitală fară inhibitori/boală von Willebrand = C1+C2+C3 din tabelul 2</t>
  </si>
  <si>
    <t>C4 hemofilie congenitală cu inhibitori = C4+C5+C6 din tabelul 2</t>
  </si>
  <si>
    <t>C4 hemofilie congenitală cu şi fără inhibitori, pentru tratamentul de substituţie în cazul intervenţiilor chirurgicale şi ortopedice = C7 din tabelul 2</t>
  </si>
  <si>
    <t>C4 hemofilia dobândită clinic manifestă = C8 din tabelul 2</t>
  </si>
  <si>
    <t>C4 deficit congenital de factor VII = C9 din tabelul 2</t>
  </si>
  <si>
    <t xml:space="preserve"> înlocuire stimulator din cadrul dispozitivului de stimulare profundă la bolnavii cu maladie Parkinson cu unul reîncărcabil precum şi a extensiilor de legătură stimulator-electrozi</t>
  </si>
  <si>
    <t>înlocuire a extensiilor de legătură stimulator-electrozi la bolnavii cu maladie Parkinson</t>
  </si>
  <si>
    <t xml:space="preserve"> înlocuire a kit-ului de reîncărcare a stimulatorului la bolnavii cu maladie Parkinson</t>
  </si>
  <si>
    <t>cost mediu/bolnav beneficiar de procesor de sunt (partea externă) pentru proteze auditive implantabile cu ancorare osoasă cu implant inactiv sau cu componentă internă activă</t>
  </si>
  <si>
    <t xml:space="preserve">număr de bolnavi cu diabet evaluaţi prin dozarea hemoglobinei glicozilate HbA1c </t>
  </si>
  <si>
    <t>număr copii cu diabet zaharat automonitorizaţi</t>
  </si>
  <si>
    <t>cost mediu/copil cu diabet zaharat automonitorizat</t>
  </si>
  <si>
    <t>număr adulţi cu diabet zaharat automonitorizaţi</t>
  </si>
  <si>
    <t>cost mediu/adult cu diabet zaharat automonitorizat</t>
  </si>
  <si>
    <t>număr bolnavi cu diabet zaharat beneficiari de materiale consumabile pentru sisteme de monitorizare glicemică continuă</t>
  </si>
  <si>
    <t>cost mediu/ bolnav cu diabet zaharat beneficiari de materiale consumabile pentru sisteme de monitorizare glicemică continuă</t>
  </si>
  <si>
    <t>număr bolnavi cu diabet zaharat beneficiari de materiale consumabile pentru pompele de insulină cu senzori de monitorizare continuă a glicemiei</t>
  </si>
  <si>
    <t>cost mediu/ bolnav cu diabet zaharat beneficiar de materiale consumabile pentru pompele de insulină cu senzori de monitorizare continuă a glicemiei</t>
  </si>
  <si>
    <t>număr de bolnavi deficit congenital de factor VII</t>
  </si>
  <si>
    <t>cost mediu/bolnav deficit congenital de factor VII</t>
  </si>
  <si>
    <t>număr de bolnavi cu trombastenia Glanzmann</t>
  </si>
  <si>
    <t>cost mediu/bolnav cu trombastenia Glanzmann</t>
  </si>
  <si>
    <t xml:space="preserve">număr de bolnavi cu boli neurologice degenerative/ inflamator-imune forme acute-urgenţe neurologice </t>
  </si>
  <si>
    <t xml:space="preserve">Număr procesoare de sunet (partea externă) </t>
  </si>
  <si>
    <t xml:space="preserve">cost mediu/bolnav cu afecţiuni ale coloanei vertebrale </t>
  </si>
  <si>
    <t xml:space="preserve">cost mediu/bolnav cu hemoragii acute sau cronice </t>
  </si>
  <si>
    <t xml:space="preserve">cost mediu/bolnav copil cu hidrocefalie congenitală sau dobândită </t>
  </si>
  <si>
    <t>număr bolnavi cu afecţiuni oncologice</t>
  </si>
  <si>
    <t xml:space="preserve">cost mediu/bolnav cu afecţiuni oncologice </t>
  </si>
  <si>
    <t>număr bolnavi cu scleroză multiplă</t>
  </si>
  <si>
    <t xml:space="preserve">cost mediu/bolnav cu boala Crohn luminală non-activă/ușor activă, cu fistule perianale complexe </t>
  </si>
  <si>
    <t xml:space="preserve">cost mediu/bolnav cu alfa – manozidoză ușoară până la moderată cu manifestări non-neurologice </t>
  </si>
  <si>
    <t>cost mediu/bolnav cu polineuropatie familială amiloidă cu transtiretină cu stadiul I sau II</t>
  </si>
  <si>
    <t xml:space="preserve"> număr bolnavi cu purpură trombocitopenică trombotică dobandită</t>
  </si>
  <si>
    <t>număr bolnavi cu boala Fabry</t>
  </si>
  <si>
    <t xml:space="preserve">Total număr bolnavi </t>
  </si>
  <si>
    <t>Purpura trombocitopenică imună cronică</t>
  </si>
  <si>
    <t>TABEL 1 SITUAŢIA BOLNAVILOR TRATAŢI CU MEDICAMENTE CARE FAC OBIECTUL CONTRACTELOR COST-VOLUM ŞI A CHELTUIELILOR AFERENTE  (LEI)</t>
  </si>
  <si>
    <t>Număr de investigaţii PET-CT pentru:</t>
  </si>
  <si>
    <t>Total număr de investigaţii PET-CT</t>
  </si>
  <si>
    <t>Cheltuieli pentru bolnavii cu monitorizare a evoluţiei bolii prin PET-CT:</t>
  </si>
  <si>
    <t>Total Cheltuieli pentru bolnavii cu monitorizare a evoluţiei bolii prin PET-CT</t>
  </si>
  <si>
    <t>bolnavi cu afecţiuni oncologice</t>
  </si>
  <si>
    <t xml:space="preserve">bolnavi adulţi cu epilepsie </t>
  </si>
  <si>
    <t>bolnavi copii cu epilepsie</t>
  </si>
  <si>
    <t>PROGRAMUL NAŢIONAL DE ONCOLOGIE -Subprogramul de radioterapie a bolnavilor cu afecţiuni oncologice realizate în regim de 
spitalizare de zi</t>
  </si>
  <si>
    <t>număr de adulţi cu malformaţii congenitale cardiace trataţi prin intervenţii de cardiologie intervenţională</t>
  </si>
  <si>
    <t>cost mediu/ adult cu malformaţii congenitale cardiace tratat prin intervenţii de cardiologie intervenţională</t>
  </si>
  <si>
    <t>tarif/bolnav beneficiar de servicii de radioterapie cu ortovoltaj</t>
  </si>
  <si>
    <t>tarif/bolnav beneficiar de servicii de radioterapie cu accelerator liniar 2D</t>
  </si>
  <si>
    <t>tarif/bolnav beneficiar de servicii de radioterapie cu accelerator liniar 3D</t>
  </si>
  <si>
    <t>tarif/bolnav beneficiar de servicii de radioterapie IMRT</t>
  </si>
  <si>
    <t>tarif/bolnav beneficiar de servicii de brahiterapie</t>
  </si>
  <si>
    <t>TOTAL GENERAL PROGRAM</t>
  </si>
  <si>
    <t>cost mediu/bolnav beneficiar de procesor de sunet (partea externă) pentru implanturi cohleare și implanturi de trunchi cerebral</t>
  </si>
  <si>
    <t>tarif/bolnav beneficiar de servicii de dozare a hemoglobinei glicozilate HbA1c</t>
  </si>
  <si>
    <t xml:space="preserve">număr bolnavi cu diabet zaharat beneficiari de sisteme  pompe de insulină cu senzori de monitorizare continuă a glicemiei </t>
  </si>
  <si>
    <t xml:space="preserve">cost mediu/ bolnav cu diabet zaharat beneficiari de sisteme  pompe de insulină cu senzori de monitorizare continuă a glicemiei </t>
  </si>
  <si>
    <t>cost mediu/bolnav beneficiar de materiale consumabile pentru pompa de insulină</t>
  </si>
  <si>
    <t>Program naţional de tratament al bolilor neurologice</t>
  </si>
  <si>
    <t>număr de bolnavi cu vârsta 1-18 ani cu hemofilie congenitală cu inhibitori cu titru mare cu profilaxie secundară pe termen lung</t>
  </si>
  <si>
    <t>deficit congenital de factor VII</t>
  </si>
  <si>
    <t>trombastenia Glanzmann</t>
  </si>
  <si>
    <t>Total cheltuieli cu hemofilie</t>
  </si>
  <si>
    <t>C13=C11+C12</t>
  </si>
  <si>
    <t>Amiloidoză cu transtiretină:</t>
  </si>
  <si>
    <t>Sindrom hemolitic uremic atipic (SHUa)</t>
  </si>
  <si>
    <t>Hemoglobinurie paroxistică nocturnă(HPN)</t>
  </si>
  <si>
    <t>afectare neurologică</t>
  </si>
  <si>
    <t xml:space="preserve">bolnav adult / copil cu greutate &gt; 40 Kg </t>
  </si>
  <si>
    <t xml:space="preserve">bolnav copil cu greutate &lt; 40 Kg </t>
  </si>
  <si>
    <t>C19=C17+C18</t>
  </si>
  <si>
    <t>Număr total de bolnavi</t>
  </si>
  <si>
    <t>C30</t>
  </si>
  <si>
    <t>Număr de bolnavi beneficiari de teste pentru depistarea prezenţei drogurilor în urina bolnavilor</t>
  </si>
  <si>
    <t>Număr total de bolnavi beneficiari ai programului</t>
  </si>
  <si>
    <t>C7=C5+C6</t>
  </si>
  <si>
    <t xml:space="preserve"> afectare cardiacă sau formă mixtă</t>
  </si>
  <si>
    <t>C5=C1+C2+C3-C4</t>
  </si>
  <si>
    <t xml:space="preserve"> </t>
  </si>
  <si>
    <t>număr  bolnavi cu polineuropatie familială amiloidă cu transtiretină cu stadiul I sau II</t>
  </si>
  <si>
    <t>număr bolnavi cu cistinoză nefropatică</t>
  </si>
  <si>
    <t>TOTAL PROGRAME NAŢIONALE CURATIVE</t>
  </si>
  <si>
    <t>număr de bolnavi beneficiari de servicii pentru diagnosticul de certitudine al leucemiei acute prin examen citogenetic şi/sau FISH</t>
  </si>
  <si>
    <t>număr de bolnavi beneficiari de servicii pentru diagnosticul de certitudine al leucemiei acute prin examen de biologie moleculară</t>
  </si>
  <si>
    <t>număr total bolnavi beneficiari de servicii pentru diagnosticul de leucemie acută</t>
  </si>
  <si>
    <t>Hiprerfenilalaninemie la bolnavii diagnosticaţi cu fenilcetonurie sau deficit de tetrahidrobiopterină (BH4)</t>
  </si>
  <si>
    <t>proteza unicompartimentala genunchi</t>
  </si>
  <si>
    <t>cost mediu/bolnav cu afecţiuni oncologice tratat</t>
  </si>
  <si>
    <t>cost mediu/bolnav tratat prin epurare extrahepatică</t>
  </si>
  <si>
    <t>Cheltuieli pentru servicii de:</t>
  </si>
  <si>
    <t>diagnostic iniţial al leucemiei acute</t>
  </si>
  <si>
    <t>diagnostic de certitudine al leucemiei acute prin imunofenotipare</t>
  </si>
  <si>
    <t>diagnostic de certitudine al leucemiei acute prin examen citogenetic şi/sau FISH</t>
  </si>
  <si>
    <t>diagnostic de certitudine al leucemiei acute prin examen de biologie moleculară</t>
  </si>
  <si>
    <t>C10 = C6 + ... + C9</t>
  </si>
  <si>
    <t>număr de bolnavi beneficiari de servicii pentru diagnosticul iniţial al leucemiei acute</t>
  </si>
  <si>
    <t>număr de bolnavi beneficiari de servicii pentru diagnosticul de certitudine al leucemiei acute prin imunofenotipare</t>
  </si>
  <si>
    <t xml:space="preserve">cost mediu/bolnav cu mucoviscidoză </t>
  </si>
  <si>
    <t>tarif/ investigaţie pentru tratament Gamma-Knife</t>
  </si>
  <si>
    <t>C4 sisteme de implant cohlear (componenta internă și procesor de sunet extern) = C1 din tabelul 2</t>
  </si>
  <si>
    <t>C4 sisteme de implant auditiv de trunchi cerebral (componenta internă și procesor de sunet extern) = C3  din tabelul 2</t>
  </si>
  <si>
    <t>C4 implant inactiv pentru proteze auditive cu ancorare osoasă = C7 din tabelul 2</t>
  </si>
  <si>
    <t>C4 sisteme de proteze auditive cu ancorare osoasă cu componentă internă activă = C8  din tabelul 2</t>
  </si>
  <si>
    <t>C4 implantare de stimulatoare de resincronizare cardiacă  = C6 din tabelul 2</t>
  </si>
  <si>
    <t>C4 intervenţii de chirurgie cardiovasculară - ADULŢI  = C7 din tabelul 2</t>
  </si>
  <si>
    <t>C4 intervenţii de chirurgie cardiovasculară - COPII = C8 din tabelul 2</t>
  </si>
  <si>
    <t>C4 tehnici transcateter = C10 din tabelul 2</t>
  </si>
  <si>
    <t>C4 tehnici hibride = C9 din tabelul 2</t>
  </si>
  <si>
    <t>C4 asistare mecanică a circulaţiei pe termen lung = C11 din tabelul 2</t>
  </si>
  <si>
    <t>C4 intervenţii de chirurgie vasculară = C12 din tabelul 2</t>
  </si>
  <si>
    <t>C4 proceduri de cardiologie intervenţională-copii cu malformaţii cardiace congenitale = C13 din tabelul 2</t>
  </si>
  <si>
    <t>C4 proceduri de cardiologie intervenţională-ADULŢI cu malformaţii cardiace congenitale = C14 din tabelul 2</t>
  </si>
  <si>
    <t>număr bolnavi decedaţi*</t>
  </si>
  <si>
    <t>cost mediu/bolnav tratat prin chirurgie vasculară</t>
  </si>
  <si>
    <t>cost mediu/bolnav cu mucopolizaharidoză Tip IVA</t>
  </si>
</sst>
</file>

<file path=xl/styles.xml><?xml version="1.0" encoding="utf-8"?>
<styleSheet xmlns="http://schemas.openxmlformats.org/spreadsheetml/2006/main">
  <numFmts count="4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_(* #,##0_);_(* \(#,##0\);_(* &quot;-&quot;??_);_(@_)"/>
    <numFmt numFmtId="175" formatCode="&quot;Da&quot;;&quot;Da&quot;;&quot;Nu&quot;"/>
    <numFmt numFmtId="176" formatCode="&quot;Adevărat&quot;;&quot;Adevărat&quot;;&quot;Fals&quot;"/>
    <numFmt numFmtId="177" formatCode="&quot;Activat&quot;;&quot;Activat&quot;;&quot;Dezactivat&quot;"/>
    <numFmt numFmtId="178" formatCode="&quot;€&quot;#,##0;\-&quot;€&quot;#,##0"/>
    <numFmt numFmtId="179" formatCode="&quot;€&quot;#,##0;[Red]\-&quot;€&quot;#,##0"/>
    <numFmt numFmtId="180" formatCode="&quot;€&quot;#,##0.00;\-&quot;€&quot;#,##0.00"/>
    <numFmt numFmtId="181" formatCode="&quot;€&quot;#,##0.00;[Red]\-&quot;€&quot;#,##0.00"/>
    <numFmt numFmtId="182" formatCode="_-&quot;€&quot;* #,##0_-;\-&quot;€&quot;* #,##0_-;_-&quot;€&quot;* &quot;-&quot;_-;_-@_-"/>
    <numFmt numFmtId="183" formatCode="_-* #,##0_-;\-* #,##0_-;_-* &quot;-&quot;_-;_-@_-"/>
    <numFmt numFmtId="184" formatCode="_-&quot;€&quot;* #,##0.00_-;\-&quot;€&quot;* #,##0.00_-;_-&quot;€&quot;* &quot;-&quot;??_-;_-@_-"/>
    <numFmt numFmtId="185" formatCode="_-* #,##0.00_-;\-* #,##0.00_-;_-* &quot;-&quot;??_-;_-@_-"/>
    <numFmt numFmtId="186" formatCode="#,##0.00\ _l_e_i"/>
    <numFmt numFmtId="187" formatCode="#,##0.00;[Red]#,##0.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;[Red]#,##0"/>
    <numFmt numFmtId="193" formatCode="#0"/>
    <numFmt numFmtId="194" formatCode="[$¥€-2]\ #,##0.00_);[Red]\([$¥€-2]\ #,##0.00\)"/>
    <numFmt numFmtId="195" formatCode="#,##0.0000"/>
    <numFmt numFmtId="196" formatCode="#,##0.000"/>
    <numFmt numFmtId="197" formatCode="dd/mm/yy"/>
  </numFmts>
  <fonts count="48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Arial"/>
      <family val="2"/>
    </font>
    <font>
      <b/>
      <sz val="8"/>
      <name val="Times New Roman"/>
      <family val="1"/>
    </font>
    <font>
      <sz val="8"/>
      <color indexed="8"/>
      <name val="Calibri"/>
      <family val="2"/>
    </font>
    <font>
      <sz val="8"/>
      <name val="Times New Roman"/>
      <family val="1"/>
    </font>
    <font>
      <sz val="12"/>
      <name val="Times New Roman"/>
      <family val="1"/>
    </font>
    <font>
      <i/>
      <sz val="10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indexed="10"/>
      <name val="Times New Roman"/>
      <family val="1"/>
    </font>
    <font>
      <strike/>
      <sz val="8"/>
      <color indexed="10"/>
      <name val="Calibri"/>
      <family val="2"/>
    </font>
    <font>
      <strike/>
      <sz val="8"/>
      <color indexed="10"/>
      <name val="Arial"/>
      <family val="2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sz val="10"/>
      <color indexed="8"/>
      <name val="Arial"/>
      <family val="2"/>
    </font>
    <font>
      <sz val="12"/>
      <name val="Arial"/>
      <family val="2"/>
    </font>
    <font>
      <b/>
      <sz val="11"/>
      <name val="Times New Roman"/>
      <family val="1"/>
    </font>
    <font>
      <b/>
      <sz val="8"/>
      <color indexed="48"/>
      <name val="Arial"/>
      <family val="2"/>
    </font>
    <font>
      <sz val="8"/>
      <color indexed="4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9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 style="medium"/>
      <top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 style="medium"/>
      <bottom/>
    </border>
    <border>
      <left style="medium"/>
      <right style="medium"/>
      <top style="medium"/>
      <bottom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/>
      <bottom/>
    </border>
    <border>
      <left/>
      <right/>
      <top style="medium"/>
      <bottom style="medium"/>
    </border>
    <border>
      <left style="medium"/>
      <right style="thin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/>
      <bottom style="medium"/>
    </border>
  </borders>
  <cellStyleXfs count="1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1322">
    <xf numFmtId="0" fontId="0" fillId="0" borderId="0" xfId="0" applyAlignment="1">
      <alignment/>
    </xf>
    <xf numFmtId="3" fontId="2" fillId="24" borderId="10" xfId="96" applyNumberFormat="1" applyFont="1" applyFill="1" applyBorder="1" applyAlignment="1">
      <alignment vertical="center" wrapText="1"/>
      <protection/>
    </xf>
    <xf numFmtId="0" fontId="2" fillId="24" borderId="11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left" vertical="center" wrapText="1"/>
    </xf>
    <xf numFmtId="0" fontId="2" fillId="24" borderId="13" xfId="0" applyFont="1" applyFill="1" applyBorder="1" applyAlignment="1">
      <alignment horizontal="left" vertical="center" wrapText="1"/>
    </xf>
    <xf numFmtId="0" fontId="3" fillId="24" borderId="0" xfId="0" applyFont="1" applyFill="1" applyAlignment="1">
      <alignment/>
    </xf>
    <xf numFmtId="3" fontId="2" fillId="24" borderId="14" xfId="0" applyNumberFormat="1" applyFont="1" applyFill="1" applyBorder="1" applyAlignment="1">
      <alignment horizontal="center" vertical="center" wrapText="1"/>
    </xf>
    <xf numFmtId="3" fontId="2" fillId="24" borderId="15" xfId="0" applyNumberFormat="1" applyFont="1" applyFill="1" applyBorder="1" applyAlignment="1">
      <alignment horizontal="center" vertical="center" wrapText="1"/>
    </xf>
    <xf numFmtId="3" fontId="2" fillId="24" borderId="16" xfId="0" applyNumberFormat="1" applyFont="1" applyFill="1" applyBorder="1" applyAlignment="1">
      <alignment horizontal="center" vertical="center" wrapText="1"/>
    </xf>
    <xf numFmtId="3" fontId="2" fillId="24" borderId="17" xfId="0" applyNumberFormat="1" applyFont="1" applyFill="1" applyBorder="1" applyAlignment="1">
      <alignment horizontal="center" vertical="center" wrapText="1"/>
    </xf>
    <xf numFmtId="3" fontId="2" fillId="24" borderId="18" xfId="0" applyNumberFormat="1" applyFont="1" applyFill="1" applyBorder="1" applyAlignment="1">
      <alignment horizontal="center" vertical="center" wrapText="1"/>
    </xf>
    <xf numFmtId="3" fontId="2" fillId="24" borderId="19" xfId="0" applyNumberFormat="1" applyFont="1" applyFill="1" applyBorder="1" applyAlignment="1">
      <alignment horizontal="center" vertical="center" wrapText="1"/>
    </xf>
    <xf numFmtId="0" fontId="2" fillId="24" borderId="20" xfId="0" applyFont="1" applyFill="1" applyBorder="1" applyAlignment="1">
      <alignment horizontal="center" vertical="center" wrapText="1"/>
    </xf>
    <xf numFmtId="0" fontId="2" fillId="24" borderId="0" xfId="0" applyFont="1" applyFill="1" applyAlignment="1">
      <alignment/>
    </xf>
    <xf numFmtId="0" fontId="2" fillId="24" borderId="21" xfId="0" applyFont="1" applyFill="1" applyBorder="1" applyAlignment="1">
      <alignment horizontal="center" vertical="center" wrapText="1"/>
    </xf>
    <xf numFmtId="0" fontId="3" fillId="25" borderId="0" xfId="0" applyFont="1" applyFill="1" applyAlignment="1">
      <alignment/>
    </xf>
    <xf numFmtId="0" fontId="3" fillId="25" borderId="0" xfId="0" applyFont="1" applyFill="1" applyAlignment="1">
      <alignment vertical="center" wrapText="1"/>
    </xf>
    <xf numFmtId="0" fontId="2" fillId="25" borderId="0" xfId="0" applyFont="1" applyFill="1" applyAlignment="1">
      <alignment/>
    </xf>
    <xf numFmtId="0" fontId="3" fillId="25" borderId="0" xfId="0" applyFont="1" applyFill="1" applyAlignment="1">
      <alignment/>
    </xf>
    <xf numFmtId="0" fontId="2" fillId="25" borderId="0" xfId="0" applyFont="1" applyFill="1" applyAlignment="1">
      <alignment/>
    </xf>
    <xf numFmtId="0" fontId="1" fillId="25" borderId="0" xfId="0" applyFont="1" applyFill="1" applyAlignment="1">
      <alignment horizontal="left" vertical="center" wrapText="1"/>
    </xf>
    <xf numFmtId="0" fontId="1" fillId="25" borderId="0" xfId="0" applyFont="1" applyFill="1" applyAlignment="1">
      <alignment vertical="center" wrapText="1"/>
    </xf>
    <xf numFmtId="4" fontId="1" fillId="25" borderId="0" xfId="0" applyNumberFormat="1" applyFont="1" applyFill="1" applyAlignment="1">
      <alignment vertical="center" wrapText="1"/>
    </xf>
    <xf numFmtId="0" fontId="0" fillId="25" borderId="0" xfId="0" applyFont="1" applyFill="1" applyAlignment="1">
      <alignment/>
    </xf>
    <xf numFmtId="0" fontId="0" fillId="25" borderId="0" xfId="0" applyFont="1" applyFill="1" applyAlignment="1">
      <alignment/>
    </xf>
    <xf numFmtId="0" fontId="3" fillId="25" borderId="0" xfId="0" applyFont="1" applyFill="1" applyBorder="1" applyAlignment="1">
      <alignment/>
    </xf>
    <xf numFmtId="0" fontId="3" fillId="25" borderId="0" xfId="95" applyFont="1" applyFill="1">
      <alignment/>
      <protection/>
    </xf>
    <xf numFmtId="0" fontId="2" fillId="25" borderId="0" xfId="95" applyFont="1" applyFill="1" applyBorder="1">
      <alignment/>
      <protection/>
    </xf>
    <xf numFmtId="0" fontId="3" fillId="25" borderId="0" xfId="95" applyFont="1" applyFill="1" applyBorder="1" applyAlignment="1">
      <alignment horizontal="left" vertical="center"/>
      <protection/>
    </xf>
    <xf numFmtId="0" fontId="2" fillId="25" borderId="0" xfId="95" applyFont="1" applyFill="1" applyAlignment="1">
      <alignment/>
      <protection/>
    </xf>
    <xf numFmtId="0" fontId="2" fillId="25" borderId="0" xfId="101" applyFont="1" applyFill="1">
      <alignment/>
      <protection/>
    </xf>
    <xf numFmtId="0" fontId="2" fillId="25" borderId="0" xfId="96" applyFont="1" applyFill="1" applyBorder="1" applyAlignment="1">
      <alignment/>
      <protection/>
    </xf>
    <xf numFmtId="0" fontId="0" fillId="25" borderId="0" xfId="0" applyFill="1" applyAlignment="1">
      <alignment/>
    </xf>
    <xf numFmtId="0" fontId="3" fillId="25" borderId="0" xfId="95" applyFont="1" applyFill="1" applyBorder="1">
      <alignment/>
      <protection/>
    </xf>
    <xf numFmtId="0" fontId="1" fillId="25" borderId="0" xfId="0" applyFont="1" applyFill="1" applyAlignment="1">
      <alignment/>
    </xf>
    <xf numFmtId="0" fontId="3" fillId="25" borderId="0" xfId="95" applyFont="1" applyFill="1">
      <alignment/>
      <protection/>
    </xf>
    <xf numFmtId="0" fontId="2" fillId="25" borderId="0" xfId="0" applyFont="1" applyFill="1" applyAlignment="1">
      <alignment horizontal="center" vertical="center" wrapText="1"/>
    </xf>
    <xf numFmtId="0" fontId="2" fillId="25" borderId="0" xfId="95" applyFont="1" applyFill="1" applyAlignment="1">
      <alignment horizontal="center" vertical="center" wrapText="1"/>
      <protection/>
    </xf>
    <xf numFmtId="3" fontId="2" fillId="25" borderId="17" xfId="95" applyNumberFormat="1" applyFont="1" applyFill="1" applyBorder="1" applyAlignment="1">
      <alignment horizontal="center" vertical="center" wrapText="1"/>
      <protection/>
    </xf>
    <xf numFmtId="3" fontId="2" fillId="24" borderId="22" xfId="0" applyNumberFormat="1" applyFont="1" applyFill="1" applyBorder="1" applyAlignment="1">
      <alignment horizontal="center" vertical="center" wrapText="1"/>
    </xf>
    <xf numFmtId="3" fontId="2" fillId="24" borderId="23" xfId="0" applyNumberFormat="1" applyFont="1" applyFill="1" applyBorder="1" applyAlignment="1">
      <alignment horizontal="center" vertical="center" wrapText="1"/>
    </xf>
    <xf numFmtId="0" fontId="2" fillId="24" borderId="10" xfId="95" applyFont="1" applyFill="1" applyBorder="1" applyAlignment="1">
      <alignment horizontal="center" vertical="center" wrapText="1"/>
      <protection/>
    </xf>
    <xf numFmtId="3" fontId="2" fillId="24" borderId="10" xfId="99" applyNumberFormat="1" applyFont="1" applyFill="1" applyBorder="1" applyAlignment="1">
      <alignment horizontal="center" vertical="center" wrapText="1"/>
      <protection/>
    </xf>
    <xf numFmtId="3" fontId="2" fillId="24" borderId="24" xfId="99" applyNumberFormat="1" applyFont="1" applyFill="1" applyBorder="1" applyAlignment="1">
      <alignment horizontal="center" vertical="center" wrapText="1"/>
      <protection/>
    </xf>
    <xf numFmtId="0" fontId="2" fillId="24" borderId="25" xfId="0" applyFont="1" applyFill="1" applyBorder="1" applyAlignment="1">
      <alignment horizontal="center" vertical="center" wrapText="1"/>
    </xf>
    <xf numFmtId="0" fontId="2" fillId="24" borderId="26" xfId="0" applyFont="1" applyFill="1" applyBorder="1" applyAlignment="1">
      <alignment horizontal="center" vertical="center" wrapText="1"/>
    </xf>
    <xf numFmtId="0" fontId="3" fillId="25" borderId="0" xfId="99" applyFont="1" applyFill="1" applyAlignment="1">
      <alignment/>
      <protection/>
    </xf>
    <xf numFmtId="3" fontId="2" fillId="24" borderId="27" xfId="95" applyNumberFormat="1" applyFont="1" applyFill="1" applyBorder="1" applyAlignment="1">
      <alignment horizontal="center" vertical="center" wrapText="1"/>
      <protection/>
    </xf>
    <xf numFmtId="0" fontId="3" fillId="25" borderId="0" xfId="96" applyFont="1" applyFill="1">
      <alignment/>
      <protection/>
    </xf>
    <xf numFmtId="0" fontId="2" fillId="25" borderId="0" xfId="96" applyFont="1" applyFill="1">
      <alignment/>
      <protection/>
    </xf>
    <xf numFmtId="0" fontId="2" fillId="25" borderId="0" xfId="0" applyFont="1" applyFill="1" applyAlignment="1">
      <alignment vertical="center" wrapText="1"/>
    </xf>
    <xf numFmtId="0" fontId="3" fillId="25" borderId="28" xfId="0" applyFont="1" applyFill="1" applyBorder="1" applyAlignment="1">
      <alignment/>
    </xf>
    <xf numFmtId="0" fontId="2" fillId="25" borderId="0" xfId="0" applyFont="1" applyFill="1" applyBorder="1" applyAlignment="1">
      <alignment horizontal="left" vertical="center"/>
    </xf>
    <xf numFmtId="0" fontId="3" fillId="25" borderId="0" xfId="100" applyFont="1" applyFill="1">
      <alignment/>
      <protection/>
    </xf>
    <xf numFmtId="0" fontId="2" fillId="25" borderId="0" xfId="100" applyFont="1" applyFill="1">
      <alignment/>
      <protection/>
    </xf>
    <xf numFmtId="0" fontId="2" fillId="25" borderId="29" xfId="100" applyFont="1" applyFill="1" applyBorder="1" applyAlignment="1">
      <alignment vertical="top"/>
      <protection/>
    </xf>
    <xf numFmtId="0" fontId="2" fillId="25" borderId="30" xfId="100" applyFont="1" applyFill="1" applyBorder="1" applyAlignment="1">
      <alignment vertical="top"/>
      <protection/>
    </xf>
    <xf numFmtId="0" fontId="3" fillId="25" borderId="30" xfId="100" applyFont="1" applyFill="1" applyBorder="1">
      <alignment/>
      <protection/>
    </xf>
    <xf numFmtId="0" fontId="3" fillId="25" borderId="31" xfId="100" applyFont="1" applyFill="1" applyBorder="1">
      <alignment/>
      <protection/>
    </xf>
    <xf numFmtId="0" fontId="3" fillId="25" borderId="0" xfId="100" applyFont="1" applyFill="1">
      <alignment/>
      <protection/>
    </xf>
    <xf numFmtId="3" fontId="2" fillId="25" borderId="10" xfId="100" applyNumberFormat="1" applyFont="1" applyFill="1" applyBorder="1" applyAlignment="1">
      <alignment horizontal="center" vertical="center" wrapText="1"/>
      <protection/>
    </xf>
    <xf numFmtId="3" fontId="2" fillId="25" borderId="21" xfId="100" applyNumberFormat="1" applyFont="1" applyFill="1" applyBorder="1" applyAlignment="1">
      <alignment horizontal="center" vertical="center" wrapText="1"/>
      <protection/>
    </xf>
    <xf numFmtId="3" fontId="2" fillId="25" borderId="14" xfId="100" applyNumberFormat="1" applyFont="1" applyFill="1" applyBorder="1" applyAlignment="1">
      <alignment horizontal="center" vertical="center" wrapText="1"/>
      <protection/>
    </xf>
    <xf numFmtId="3" fontId="2" fillId="25" borderId="0" xfId="100" applyNumberFormat="1" applyFont="1" applyFill="1" applyBorder="1" applyAlignment="1">
      <alignment horizontal="center" vertical="center" wrapText="1"/>
      <protection/>
    </xf>
    <xf numFmtId="2" fontId="2" fillId="25" borderId="0" xfId="96" applyNumberFormat="1" applyFont="1" applyFill="1" applyBorder="1" applyAlignment="1">
      <alignment vertical="center" wrapText="1"/>
      <protection/>
    </xf>
    <xf numFmtId="0" fontId="3" fillId="25" borderId="0" xfId="100" applyFont="1" applyFill="1" applyBorder="1">
      <alignment/>
      <protection/>
    </xf>
    <xf numFmtId="0" fontId="3" fillId="25" borderId="0" xfId="0" applyFont="1" applyFill="1" applyBorder="1" applyAlignment="1">
      <alignment horizontal="center"/>
    </xf>
    <xf numFmtId="0" fontId="2" fillId="25" borderId="0" xfId="100" applyFont="1" applyFill="1" applyAlignment="1">
      <alignment/>
      <protection/>
    </xf>
    <xf numFmtId="0" fontId="2" fillId="25" borderId="0" xfId="96" applyFont="1" applyFill="1">
      <alignment/>
      <protection/>
    </xf>
    <xf numFmtId="0" fontId="2" fillId="25" borderId="14" xfId="0" applyFont="1" applyFill="1" applyBorder="1" applyAlignment="1">
      <alignment horizontal="center" vertical="center" wrapText="1"/>
    </xf>
    <xf numFmtId="0" fontId="1" fillId="25" borderId="0" xfId="0" applyFont="1" applyFill="1" applyBorder="1" applyAlignment="1">
      <alignment/>
    </xf>
    <xf numFmtId="3" fontId="2" fillId="25" borderId="10" xfId="0" applyNumberFormat="1" applyFont="1" applyFill="1" applyBorder="1" applyAlignment="1">
      <alignment horizontal="center" vertical="center" wrapText="1"/>
    </xf>
    <xf numFmtId="3" fontId="2" fillId="25" borderId="14" xfId="0" applyNumberFormat="1" applyFont="1" applyFill="1" applyBorder="1" applyAlignment="1">
      <alignment horizontal="center" vertical="center" wrapText="1"/>
    </xf>
    <xf numFmtId="3" fontId="2" fillId="25" borderId="16" xfId="0" applyNumberFormat="1" applyFont="1" applyFill="1" applyBorder="1" applyAlignment="1">
      <alignment horizontal="center" vertical="center" wrapText="1"/>
    </xf>
    <xf numFmtId="3" fontId="2" fillId="25" borderId="18" xfId="0" applyNumberFormat="1" applyFont="1" applyFill="1" applyBorder="1" applyAlignment="1">
      <alignment horizontal="center" vertical="center" wrapText="1"/>
    </xf>
    <xf numFmtId="49" fontId="2" fillId="25" borderId="32" xfId="96" applyNumberFormat="1" applyFont="1" applyFill="1" applyBorder="1" applyAlignment="1">
      <alignment horizontal="center" vertical="center" wrapText="1"/>
      <protection/>
    </xf>
    <xf numFmtId="49" fontId="2" fillId="25" borderId="33" xfId="96" applyNumberFormat="1" applyFont="1" applyFill="1" applyBorder="1" applyAlignment="1">
      <alignment horizontal="center" vertical="center" wrapText="1"/>
      <protection/>
    </xf>
    <xf numFmtId="0" fontId="2" fillId="25" borderId="10" xfId="96" applyFont="1" applyFill="1" applyBorder="1" applyAlignment="1">
      <alignment horizontal="center" wrapText="1"/>
      <protection/>
    </xf>
    <xf numFmtId="0" fontId="2" fillId="25" borderId="21" xfId="96" applyFont="1" applyFill="1" applyBorder="1" applyAlignment="1">
      <alignment horizontal="center" wrapText="1"/>
      <protection/>
    </xf>
    <xf numFmtId="0" fontId="2" fillId="25" borderId="14" xfId="96" applyFont="1" applyFill="1" applyBorder="1" applyAlignment="1">
      <alignment horizontal="center" wrapText="1"/>
      <protection/>
    </xf>
    <xf numFmtId="3" fontId="2" fillId="25" borderId="12" xfId="96" applyNumberFormat="1" applyFont="1" applyFill="1" applyBorder="1" applyAlignment="1">
      <alignment horizontal="center" vertical="center" wrapText="1"/>
      <protection/>
    </xf>
    <xf numFmtId="3" fontId="2" fillId="25" borderId="28" xfId="96" applyNumberFormat="1" applyFont="1" applyFill="1" applyBorder="1" applyAlignment="1">
      <alignment horizontal="center" vertical="center" wrapText="1"/>
      <protection/>
    </xf>
    <xf numFmtId="0" fontId="2" fillId="25" borderId="0" xfId="0" applyFont="1" applyFill="1" applyAlignment="1">
      <alignment/>
    </xf>
    <xf numFmtId="0" fontId="21" fillId="25" borderId="0" xfId="0" applyFont="1" applyFill="1" applyAlignment="1">
      <alignment/>
    </xf>
    <xf numFmtId="0" fontId="0" fillId="25" borderId="0" xfId="95" applyFill="1">
      <alignment/>
      <protection/>
    </xf>
    <xf numFmtId="0" fontId="1" fillId="25" borderId="0" xfId="0" applyFont="1" applyFill="1" applyAlignment="1">
      <alignment vertical="top"/>
    </xf>
    <xf numFmtId="3" fontId="2" fillId="25" borderId="15" xfId="0" applyNumberFormat="1" applyFont="1" applyFill="1" applyBorder="1" applyAlignment="1">
      <alignment horizontal="center" vertical="center" wrapText="1"/>
    </xf>
    <xf numFmtId="3" fontId="2" fillId="25" borderId="22" xfId="0" applyNumberFormat="1" applyFont="1" applyFill="1" applyBorder="1" applyAlignment="1">
      <alignment horizontal="center" vertical="center" wrapText="1"/>
    </xf>
    <xf numFmtId="3" fontId="2" fillId="25" borderId="23" xfId="0" applyNumberFormat="1" applyFont="1" applyFill="1" applyBorder="1" applyAlignment="1">
      <alignment horizontal="center" vertical="center" wrapText="1"/>
    </xf>
    <xf numFmtId="0" fontId="0" fillId="25" borderId="16" xfId="0" applyFont="1" applyFill="1" applyBorder="1" applyAlignment="1">
      <alignment horizontal="center"/>
    </xf>
    <xf numFmtId="0" fontId="0" fillId="25" borderId="17" xfId="0" applyFont="1" applyFill="1" applyBorder="1" applyAlignment="1">
      <alignment horizontal="center"/>
    </xf>
    <xf numFmtId="0" fontId="0" fillId="25" borderId="18" xfId="0" applyFont="1" applyFill="1" applyBorder="1" applyAlignment="1">
      <alignment horizontal="center"/>
    </xf>
    <xf numFmtId="3" fontId="0" fillId="25" borderId="16" xfId="0" applyNumberFormat="1" applyFont="1" applyFill="1" applyBorder="1" applyAlignment="1">
      <alignment horizontal="center"/>
    </xf>
    <xf numFmtId="3" fontId="0" fillId="25" borderId="17" xfId="0" applyNumberFormat="1" applyFont="1" applyFill="1" applyBorder="1" applyAlignment="1">
      <alignment horizontal="center"/>
    </xf>
    <xf numFmtId="3" fontId="0" fillId="25" borderId="18" xfId="0" applyNumberFormat="1" applyFont="1" applyFill="1" applyBorder="1" applyAlignment="1">
      <alignment horizontal="center"/>
    </xf>
    <xf numFmtId="187" fontId="0" fillId="25" borderId="17" xfId="0" applyNumberFormat="1" applyFont="1" applyFill="1" applyBorder="1" applyAlignment="1">
      <alignment horizontal="center"/>
    </xf>
    <xf numFmtId="187" fontId="0" fillId="25" borderId="18" xfId="0" applyNumberFormat="1" applyFont="1" applyFill="1" applyBorder="1" applyAlignment="1">
      <alignment horizontal="center"/>
    </xf>
    <xf numFmtId="187" fontId="1" fillId="25" borderId="19" xfId="0" applyNumberFormat="1" applyFont="1" applyFill="1" applyBorder="1" applyAlignment="1">
      <alignment/>
    </xf>
    <xf numFmtId="0" fontId="2" fillId="25" borderId="0" xfId="101" applyFont="1" applyFill="1">
      <alignment/>
      <protection/>
    </xf>
    <xf numFmtId="0" fontId="3" fillId="25" borderId="0" xfId="101" applyFont="1" applyFill="1">
      <alignment/>
      <protection/>
    </xf>
    <xf numFmtId="0" fontId="3" fillId="25" borderId="0" xfId="101" applyFont="1" applyFill="1" applyAlignment="1">
      <alignment vertical="center" wrapText="1"/>
      <protection/>
    </xf>
    <xf numFmtId="0" fontId="3" fillId="25" borderId="0" xfId="105" applyFont="1" applyFill="1">
      <alignment/>
      <protection/>
    </xf>
    <xf numFmtId="0" fontId="30" fillId="25" borderId="0" xfId="0" applyFont="1" applyFill="1" applyAlignment="1">
      <alignment/>
    </xf>
    <xf numFmtId="0" fontId="3" fillId="25" borderId="0" xfId="101" applyFont="1" applyFill="1" applyBorder="1">
      <alignment/>
      <protection/>
    </xf>
    <xf numFmtId="0" fontId="3" fillId="25" borderId="0" xfId="105" applyFont="1" applyFill="1" applyBorder="1" applyAlignment="1">
      <alignment/>
      <protection/>
    </xf>
    <xf numFmtId="3" fontId="2" fillId="25" borderId="0" xfId="101" applyNumberFormat="1" applyFont="1" applyFill="1" applyBorder="1" applyAlignment="1">
      <alignment horizontal="center" vertical="center" wrapText="1"/>
      <protection/>
    </xf>
    <xf numFmtId="0" fontId="2" fillId="25" borderId="0" xfId="0" applyFont="1" applyFill="1" applyAlignment="1">
      <alignment horizontal="center" vertical="center"/>
    </xf>
    <xf numFmtId="0" fontId="2" fillId="25" borderId="0" xfId="101" applyFont="1" applyFill="1" applyAlignment="1">
      <alignment horizontal="center" vertical="center"/>
      <protection/>
    </xf>
    <xf numFmtId="0" fontId="2" fillId="25" borderId="0" xfId="105" applyFont="1" applyFill="1" applyBorder="1" applyAlignment="1">
      <alignment horizontal="center" vertical="center"/>
      <protection/>
    </xf>
    <xf numFmtId="3" fontId="2" fillId="25" borderId="10" xfId="101" applyNumberFormat="1" applyFont="1" applyFill="1" applyBorder="1" applyAlignment="1">
      <alignment horizontal="center"/>
      <protection/>
    </xf>
    <xf numFmtId="3" fontId="2" fillId="25" borderId="21" xfId="101" applyNumberFormat="1" applyFont="1" applyFill="1" applyBorder="1" applyAlignment="1">
      <alignment horizontal="center"/>
      <protection/>
    </xf>
    <xf numFmtId="0" fontId="2" fillId="25" borderId="0" xfId="101" applyFont="1" applyFill="1" applyAlignment="1">
      <alignment horizontal="center"/>
      <protection/>
    </xf>
    <xf numFmtId="49" fontId="2" fillId="25" borderId="0" xfId="101" applyNumberFormat="1" applyFont="1" applyFill="1" applyBorder="1" applyAlignment="1">
      <alignment horizontal="center" wrapText="1"/>
      <protection/>
    </xf>
    <xf numFmtId="0" fontId="2" fillId="25" borderId="0" xfId="105" applyFont="1" applyFill="1" applyBorder="1" applyAlignment="1">
      <alignment horizontal="center"/>
      <protection/>
    </xf>
    <xf numFmtId="3" fontId="2" fillId="25" borderId="0" xfId="101" applyNumberFormat="1" applyFont="1" applyFill="1" applyBorder="1" applyAlignment="1">
      <alignment horizontal="center"/>
      <protection/>
    </xf>
    <xf numFmtId="192" fontId="2" fillId="25" borderId="0" xfId="101" applyNumberFormat="1" applyFont="1" applyFill="1" applyBorder="1" applyAlignment="1">
      <alignment horizontal="center"/>
      <protection/>
    </xf>
    <xf numFmtId="0" fontId="2" fillId="25" borderId="0" xfId="105" applyFont="1" applyFill="1">
      <alignment/>
      <protection/>
    </xf>
    <xf numFmtId="187" fontId="2" fillId="25" borderId="17" xfId="101" applyNumberFormat="1" applyFont="1" applyFill="1" applyBorder="1" applyAlignment="1">
      <alignment horizontal="center"/>
      <protection/>
    </xf>
    <xf numFmtId="0" fontId="3" fillId="25" borderId="0" xfId="96" applyFont="1" applyFill="1" applyBorder="1" applyAlignment="1">
      <alignment/>
      <protection/>
    </xf>
    <xf numFmtId="3" fontId="2" fillId="25" borderId="0" xfId="101" applyNumberFormat="1" applyFont="1" applyFill="1" applyBorder="1" applyAlignment="1">
      <alignment horizontal="left" vertical="center"/>
      <protection/>
    </xf>
    <xf numFmtId="0" fontId="2" fillId="25" borderId="0" xfId="96" applyFont="1" applyFill="1" applyBorder="1" applyAlignment="1">
      <alignment vertical="center"/>
      <protection/>
    </xf>
    <xf numFmtId="0" fontId="2" fillId="25" borderId="0" xfId="96" applyFont="1" applyFill="1" applyBorder="1" applyAlignment="1">
      <alignment vertical="center" wrapText="1"/>
      <protection/>
    </xf>
    <xf numFmtId="0" fontId="3" fillId="25" borderId="0" xfId="0" applyFont="1" applyFill="1" applyAlignment="1">
      <alignment horizontal="center"/>
    </xf>
    <xf numFmtId="0" fontId="3" fillId="25" borderId="0" xfId="0" applyFont="1" applyFill="1" applyAlignment="1">
      <alignment horizontal="center" vertical="center"/>
    </xf>
    <xf numFmtId="0" fontId="2" fillId="25" borderId="21" xfId="0" applyFont="1" applyFill="1" applyBorder="1" applyAlignment="1">
      <alignment horizontal="center" vertical="center" wrapText="1"/>
    </xf>
    <xf numFmtId="0" fontId="2" fillId="25" borderId="0" xfId="0" applyFont="1" applyFill="1" applyBorder="1" applyAlignment="1">
      <alignment/>
    </xf>
    <xf numFmtId="0" fontId="3" fillId="25" borderId="0" xfId="0" applyFont="1" applyFill="1" applyBorder="1" applyAlignment="1">
      <alignment/>
    </xf>
    <xf numFmtId="0" fontId="2" fillId="25" borderId="0" xfId="0" applyFont="1" applyFill="1" applyBorder="1" applyAlignment="1">
      <alignment horizontal="center" vertical="center" wrapText="1"/>
    </xf>
    <xf numFmtId="0" fontId="3" fillId="25" borderId="0" xfId="0" applyFont="1" applyFill="1" applyBorder="1" applyAlignment="1">
      <alignment horizontal="center"/>
    </xf>
    <xf numFmtId="4" fontId="3" fillId="25" borderId="0" xfId="0" applyNumberFormat="1" applyFont="1" applyFill="1" applyBorder="1" applyAlignment="1">
      <alignment horizontal="center"/>
    </xf>
    <xf numFmtId="4" fontId="2" fillId="25" borderId="0" xfId="0" applyNumberFormat="1" applyFont="1" applyFill="1" applyBorder="1" applyAlignment="1">
      <alignment horizontal="center"/>
    </xf>
    <xf numFmtId="0" fontId="2" fillId="25" borderId="0" xfId="0" applyFont="1" applyFill="1" applyBorder="1" applyAlignment="1">
      <alignment wrapText="1"/>
    </xf>
    <xf numFmtId="4" fontId="3" fillId="25" borderId="17" xfId="0" applyNumberFormat="1" applyFont="1" applyFill="1" applyBorder="1" applyAlignment="1">
      <alignment horizontal="center"/>
    </xf>
    <xf numFmtId="0" fontId="3" fillId="25" borderId="17" xfId="0" applyFont="1" applyFill="1" applyBorder="1" applyAlignment="1">
      <alignment horizontal="center"/>
    </xf>
    <xf numFmtId="0" fontId="3" fillId="25" borderId="23" xfId="0" applyFont="1" applyFill="1" applyBorder="1" applyAlignment="1">
      <alignment/>
    </xf>
    <xf numFmtId="0" fontId="2" fillId="25" borderId="34" xfId="0" applyFont="1" applyFill="1" applyBorder="1" applyAlignment="1">
      <alignment horizontal="center" vertical="center" wrapText="1"/>
    </xf>
    <xf numFmtId="0" fontId="2" fillId="25" borderId="26" xfId="0" applyFont="1" applyFill="1" applyBorder="1" applyAlignment="1">
      <alignment horizontal="center" vertical="center" wrapText="1"/>
    </xf>
    <xf numFmtId="3" fontId="2" fillId="25" borderId="0" xfId="95" applyNumberFormat="1" applyFont="1" applyFill="1" applyBorder="1" applyAlignment="1">
      <alignment horizontal="left" vertical="top"/>
      <protection/>
    </xf>
    <xf numFmtId="0" fontId="3" fillId="25" borderId="0" xfId="100" applyFont="1" applyFill="1" applyBorder="1">
      <alignment/>
      <protection/>
    </xf>
    <xf numFmtId="0" fontId="2" fillId="25" borderId="0" xfId="100" applyFont="1" applyFill="1" applyBorder="1" applyAlignment="1">
      <alignment vertical="top"/>
      <protection/>
    </xf>
    <xf numFmtId="0" fontId="2" fillId="25" borderId="0" xfId="100" applyFont="1" applyFill="1" applyAlignment="1">
      <alignment vertical="top"/>
      <protection/>
    </xf>
    <xf numFmtId="0" fontId="32" fillId="25" borderId="22" xfId="0" applyFont="1" applyFill="1" applyBorder="1" applyAlignment="1">
      <alignment horizontal="center" vertical="center" wrapText="1"/>
    </xf>
    <xf numFmtId="0" fontId="2" fillId="25" borderId="22" xfId="100" applyFont="1" applyFill="1" applyBorder="1" applyAlignment="1">
      <alignment horizontal="center" vertical="center" wrapText="1"/>
      <protection/>
    </xf>
    <xf numFmtId="3" fontId="2" fillId="25" borderId="25" xfId="100" applyNumberFormat="1" applyFont="1" applyFill="1" applyBorder="1" applyAlignment="1">
      <alignment horizontal="center" vertical="center" wrapText="1"/>
      <protection/>
    </xf>
    <xf numFmtId="3" fontId="2" fillId="25" borderId="35" xfId="100" applyNumberFormat="1" applyFont="1" applyFill="1" applyBorder="1" applyAlignment="1">
      <alignment horizontal="center" vertical="center" wrapText="1"/>
      <protection/>
    </xf>
    <xf numFmtId="0" fontId="32" fillId="25" borderId="33" xfId="0" applyFont="1" applyFill="1" applyBorder="1" applyAlignment="1">
      <alignment vertical="center" wrapText="1"/>
    </xf>
    <xf numFmtId="0" fontId="2" fillId="25" borderId="33" xfId="100" applyFont="1" applyFill="1" applyBorder="1" applyAlignment="1">
      <alignment vertical="center" wrapText="1"/>
      <protection/>
    </xf>
    <xf numFmtId="4" fontId="23" fillId="25" borderId="0" xfId="100" applyNumberFormat="1" applyFont="1" applyFill="1" applyBorder="1" applyAlignment="1">
      <alignment horizontal="center" vertical="center" wrapText="1"/>
      <protection/>
    </xf>
    <xf numFmtId="3" fontId="23" fillId="25" borderId="0" xfId="100" applyNumberFormat="1" applyFont="1" applyFill="1" applyBorder="1" applyAlignment="1">
      <alignment horizontal="center" vertical="center" wrapText="1"/>
      <protection/>
    </xf>
    <xf numFmtId="0" fontId="2" fillId="25" borderId="0" xfId="100" applyFont="1" applyFill="1">
      <alignment/>
      <protection/>
    </xf>
    <xf numFmtId="0" fontId="2" fillId="25" borderId="10" xfId="100" applyFont="1" applyFill="1" applyBorder="1" applyAlignment="1">
      <alignment horizontal="center" vertical="center" wrapText="1"/>
      <protection/>
    </xf>
    <xf numFmtId="0" fontId="3" fillId="25" borderId="0" xfId="100" applyFont="1" applyFill="1" applyAlignment="1">
      <alignment horizontal="center"/>
      <protection/>
    </xf>
    <xf numFmtId="3" fontId="2" fillId="25" borderId="36" xfId="100" applyNumberFormat="1" applyFont="1" applyFill="1" applyBorder="1" applyAlignment="1">
      <alignment horizontal="left" vertical="center" wrapText="1"/>
      <protection/>
    </xf>
    <xf numFmtId="3" fontId="2" fillId="25" borderId="37" xfId="100" applyNumberFormat="1" applyFont="1" applyFill="1" applyBorder="1" applyAlignment="1">
      <alignment horizontal="left" vertical="center" wrapText="1"/>
      <protection/>
    </xf>
    <xf numFmtId="0" fontId="2" fillId="25" borderId="0" xfId="100" applyFont="1" applyFill="1" applyAlignment="1">
      <alignment wrapText="1"/>
      <protection/>
    </xf>
    <xf numFmtId="3" fontId="2" fillId="25" borderId="37" xfId="100" applyNumberFormat="1" applyFont="1" applyFill="1" applyBorder="1" applyAlignment="1">
      <alignment vertical="center" wrapText="1"/>
      <protection/>
    </xf>
    <xf numFmtId="3" fontId="2" fillId="25" borderId="38" xfId="100" applyNumberFormat="1" applyFont="1" applyFill="1" applyBorder="1" applyAlignment="1">
      <alignment horizontal="left" vertical="center" wrapText="1"/>
      <protection/>
    </xf>
    <xf numFmtId="3" fontId="2" fillId="25" borderId="37" xfId="100" applyNumberFormat="1" applyFont="1" applyFill="1" applyBorder="1" applyAlignment="1">
      <alignment horizontal="left" vertical="center" wrapText="1"/>
      <protection/>
    </xf>
    <xf numFmtId="0" fontId="2" fillId="25" borderId="37" xfId="100" applyFont="1" applyFill="1" applyBorder="1" applyAlignment="1">
      <alignment wrapText="1"/>
      <protection/>
    </xf>
    <xf numFmtId="0" fontId="2" fillId="25" borderId="37" xfId="100" applyFont="1" applyFill="1" applyBorder="1" applyAlignment="1">
      <alignment vertical="center" wrapText="1"/>
      <protection/>
    </xf>
    <xf numFmtId="4" fontId="2" fillId="25" borderId="0" xfId="100" applyNumberFormat="1" applyFont="1" applyFill="1" applyBorder="1" applyAlignment="1">
      <alignment horizontal="center"/>
      <protection/>
    </xf>
    <xf numFmtId="4" fontId="2" fillId="25" borderId="0" xfId="100" applyNumberFormat="1" applyFont="1" applyFill="1" applyBorder="1" applyAlignment="1">
      <alignment horizontal="center" vertical="center" wrapText="1"/>
      <protection/>
    </xf>
    <xf numFmtId="3" fontId="2" fillId="25" borderId="0" xfId="100" applyNumberFormat="1" applyFont="1" applyFill="1" applyBorder="1" applyAlignment="1">
      <alignment vertical="center" wrapText="1"/>
      <protection/>
    </xf>
    <xf numFmtId="0" fontId="2" fillId="25" borderId="0" xfId="95" applyFont="1" applyFill="1" applyAlignment="1">
      <alignment vertical="top"/>
      <protection/>
    </xf>
    <xf numFmtId="0" fontId="3" fillId="25" borderId="0" xfId="95" applyFont="1" applyFill="1" applyBorder="1">
      <alignment/>
      <protection/>
    </xf>
    <xf numFmtId="0" fontId="3" fillId="25" borderId="0" xfId="0" applyFont="1" applyFill="1" applyAlignment="1">
      <alignment horizontal="center"/>
    </xf>
    <xf numFmtId="0" fontId="2" fillId="25" borderId="0" xfId="99" applyFont="1" applyFill="1">
      <alignment/>
      <protection/>
    </xf>
    <xf numFmtId="0" fontId="3" fillId="25" borderId="0" xfId="99" applyFont="1" applyFill="1">
      <alignment/>
      <protection/>
    </xf>
    <xf numFmtId="3" fontId="2" fillId="25" borderId="0" xfId="99" applyNumberFormat="1" applyFont="1" applyFill="1" applyBorder="1" applyAlignment="1">
      <alignment vertical="center" wrapText="1"/>
      <protection/>
    </xf>
    <xf numFmtId="0" fontId="3" fillId="25" borderId="0" xfId="99" applyFont="1" applyFill="1" applyBorder="1">
      <alignment/>
      <protection/>
    </xf>
    <xf numFmtId="0" fontId="3" fillId="25" borderId="10" xfId="99" applyFont="1" applyFill="1" applyBorder="1">
      <alignment/>
      <protection/>
    </xf>
    <xf numFmtId="0" fontId="3" fillId="25" borderId="14" xfId="99" applyFont="1" applyFill="1" applyBorder="1">
      <alignment/>
      <protection/>
    </xf>
    <xf numFmtId="0" fontId="2" fillId="25" borderId="0" xfId="99" applyFont="1" applyFill="1" applyAlignment="1">
      <alignment vertical="center" wrapText="1"/>
      <protection/>
    </xf>
    <xf numFmtId="4" fontId="2" fillId="25" borderId="10" xfId="0" applyNumberFormat="1" applyFont="1" applyFill="1" applyBorder="1" applyAlignment="1">
      <alignment vertical="center" wrapText="1"/>
    </xf>
    <xf numFmtId="4" fontId="2" fillId="25" borderId="21" xfId="0" applyNumberFormat="1" applyFont="1" applyFill="1" applyBorder="1" applyAlignment="1">
      <alignment horizontal="center" vertical="center" wrapText="1"/>
    </xf>
    <xf numFmtId="4" fontId="2" fillId="25" borderId="0" xfId="0" applyNumberFormat="1" applyFont="1" applyFill="1" applyBorder="1" applyAlignment="1">
      <alignment vertical="center" wrapText="1"/>
    </xf>
    <xf numFmtId="4" fontId="2" fillId="25" borderId="0" xfId="0" applyNumberFormat="1" applyFont="1" applyFill="1" applyBorder="1" applyAlignment="1">
      <alignment horizontal="center" vertical="center" wrapText="1"/>
    </xf>
    <xf numFmtId="0" fontId="2" fillId="25" borderId="0" xfId="99" applyFont="1" applyFill="1" applyAlignment="1">
      <alignment/>
      <protection/>
    </xf>
    <xf numFmtId="3" fontId="2" fillId="25" borderId="0" xfId="0" applyNumberFormat="1" applyFont="1" applyFill="1" applyBorder="1" applyAlignment="1">
      <alignment vertical="center" wrapText="1"/>
    </xf>
    <xf numFmtId="0" fontId="2" fillId="25" borderId="0" xfId="0" applyFont="1" applyFill="1" applyAlignment="1">
      <alignment horizontal="center" vertical="center"/>
    </xf>
    <xf numFmtId="0" fontId="2" fillId="25" borderId="0" xfId="0" applyFont="1" applyFill="1" applyBorder="1" applyAlignment="1">
      <alignment horizontal="center" vertical="center"/>
    </xf>
    <xf numFmtId="0" fontId="2" fillId="25" borderId="0" xfId="0" applyFont="1" applyFill="1" applyAlignment="1">
      <alignment vertical="center" wrapText="1"/>
    </xf>
    <xf numFmtId="0" fontId="3" fillId="25" borderId="0" xfId="0" applyFont="1" applyFill="1" applyAlignment="1">
      <alignment horizontal="center" vertical="center" wrapText="1"/>
    </xf>
    <xf numFmtId="0" fontId="2" fillId="25" borderId="39" xfId="0" applyFont="1" applyFill="1" applyBorder="1" applyAlignment="1">
      <alignment horizontal="center" vertical="center" wrapText="1"/>
    </xf>
    <xf numFmtId="0" fontId="2" fillId="25" borderId="27" xfId="0" applyFont="1" applyFill="1" applyBorder="1" applyAlignment="1">
      <alignment horizontal="center" vertical="center" wrapText="1"/>
    </xf>
    <xf numFmtId="0" fontId="2" fillId="25" borderId="0" xfId="0" applyFont="1" applyFill="1" applyBorder="1" applyAlignment="1">
      <alignment vertical="center" wrapText="1"/>
    </xf>
    <xf numFmtId="0" fontId="3" fillId="25" borderId="0" xfId="0" applyFont="1" applyFill="1" applyBorder="1" applyAlignment="1">
      <alignment horizontal="center" vertical="center" wrapText="1"/>
    </xf>
    <xf numFmtId="186" fontId="2" fillId="25" borderId="0" xfId="0" applyNumberFormat="1" applyFont="1" applyFill="1" applyBorder="1" applyAlignment="1">
      <alignment wrapText="1"/>
    </xf>
    <xf numFmtId="4" fontId="2" fillId="25" borderId="0" xfId="0" applyNumberFormat="1" applyFont="1" applyFill="1" applyBorder="1" applyAlignment="1">
      <alignment/>
    </xf>
    <xf numFmtId="0" fontId="2" fillId="25" borderId="0" xfId="0" applyFont="1" applyFill="1" applyBorder="1" applyAlignment="1">
      <alignment horizontal="left" vertical="center"/>
    </xf>
    <xf numFmtId="0" fontId="3" fillId="25" borderId="16" xfId="0" applyFont="1" applyFill="1" applyBorder="1" applyAlignment="1">
      <alignment/>
    </xf>
    <xf numFmtId="4" fontId="2" fillId="25" borderId="18" xfId="0" applyNumberFormat="1" applyFont="1" applyFill="1" applyBorder="1" applyAlignment="1">
      <alignment/>
    </xf>
    <xf numFmtId="3" fontId="2" fillId="25" borderId="0" xfId="0" applyNumberFormat="1" applyFont="1" applyFill="1" applyBorder="1" applyAlignment="1">
      <alignment vertical="center" wrapText="1"/>
    </xf>
    <xf numFmtId="4" fontId="3" fillId="25" borderId="18" xfId="0" applyNumberFormat="1" applyFont="1" applyFill="1" applyBorder="1" applyAlignment="1">
      <alignment/>
    </xf>
    <xf numFmtId="4" fontId="2" fillId="25" borderId="22" xfId="0" applyNumberFormat="1" applyFont="1" applyFill="1" applyBorder="1" applyAlignment="1">
      <alignment horizontal="right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3" fillId="24" borderId="0" xfId="0" applyFont="1" applyFill="1" applyAlignment="1">
      <alignment horizontal="center" vertical="center" wrapText="1"/>
    </xf>
    <xf numFmtId="0" fontId="3" fillId="25" borderId="40" xfId="0" applyFont="1" applyFill="1" applyBorder="1" applyAlignment="1">
      <alignment horizontal="center" vertical="center" wrapText="1"/>
    </xf>
    <xf numFmtId="0" fontId="3" fillId="25" borderId="41" xfId="0" applyFont="1" applyFill="1" applyBorder="1" applyAlignment="1">
      <alignment horizontal="center" vertical="center" wrapText="1"/>
    </xf>
    <xf numFmtId="0" fontId="3" fillId="25" borderId="0" xfId="106" applyFont="1" applyFill="1">
      <alignment/>
      <protection/>
    </xf>
    <xf numFmtId="0" fontId="3" fillId="25" borderId="0" xfId="96" applyFont="1" applyFill="1" applyBorder="1" applyAlignment="1">
      <alignment horizontal="right" vertical="center"/>
      <protection/>
    </xf>
    <xf numFmtId="1" fontId="3" fillId="25" borderId="0" xfId="106" applyNumberFormat="1" applyFont="1" applyFill="1" applyBorder="1" applyAlignment="1">
      <alignment horizontal="center"/>
      <protection/>
    </xf>
    <xf numFmtId="0" fontId="3" fillId="25" borderId="0" xfId="106" applyFont="1" applyFill="1" applyBorder="1">
      <alignment/>
      <protection/>
    </xf>
    <xf numFmtId="0" fontId="2" fillId="25" borderId="0" xfId="96" applyFont="1" applyFill="1" applyAlignment="1">
      <alignment/>
      <protection/>
    </xf>
    <xf numFmtId="1" fontId="2" fillId="25" borderId="0" xfId="99" applyNumberFormat="1" applyFont="1" applyFill="1" applyAlignment="1">
      <alignment horizontal="center"/>
      <protection/>
    </xf>
    <xf numFmtId="0" fontId="3" fillId="25" borderId="0" xfId="106" applyFont="1" applyFill="1" applyAlignment="1">
      <alignment/>
      <protection/>
    </xf>
    <xf numFmtId="0" fontId="2" fillId="25" borderId="0" xfId="99" applyFont="1" applyFill="1" applyAlignment="1">
      <alignment horizontal="center"/>
      <protection/>
    </xf>
    <xf numFmtId="0" fontId="3" fillId="25" borderId="0" xfId="96" applyFont="1" applyFill="1" applyAlignment="1">
      <alignment/>
      <protection/>
    </xf>
    <xf numFmtId="3" fontId="2" fillId="24" borderId="42" xfId="95" applyNumberFormat="1" applyFont="1" applyFill="1" applyBorder="1" applyAlignment="1">
      <alignment horizontal="center" vertical="center" wrapText="1"/>
      <protection/>
    </xf>
    <xf numFmtId="3" fontId="2" fillId="24" borderId="0" xfId="95" applyNumberFormat="1" applyFont="1" applyFill="1" applyBorder="1" applyAlignment="1">
      <alignment horizontal="center" vertical="center" wrapText="1"/>
      <protection/>
    </xf>
    <xf numFmtId="3" fontId="2" fillId="24" borderId="43" xfId="95" applyNumberFormat="1" applyFont="1" applyFill="1" applyBorder="1" applyAlignment="1">
      <alignment horizontal="center" vertical="center" wrapText="1"/>
      <protection/>
    </xf>
    <xf numFmtId="3" fontId="2" fillId="24" borderId="41" xfId="95" applyNumberFormat="1" applyFont="1" applyFill="1" applyBorder="1" applyAlignment="1">
      <alignment horizontal="center" vertical="center" wrapText="1"/>
      <protection/>
    </xf>
    <xf numFmtId="0" fontId="3" fillId="25" borderId="17" xfId="0" applyFont="1" applyFill="1" applyBorder="1" applyAlignment="1">
      <alignment/>
    </xf>
    <xf numFmtId="0" fontId="3" fillId="25" borderId="18" xfId="0" applyFont="1" applyFill="1" applyBorder="1" applyAlignment="1">
      <alignment/>
    </xf>
    <xf numFmtId="0" fontId="3" fillId="24" borderId="0" xfId="0" applyFont="1" applyFill="1" applyBorder="1" applyAlignment="1">
      <alignment/>
    </xf>
    <xf numFmtId="0" fontId="2" fillId="25" borderId="0" xfId="0" applyFont="1" applyFill="1" applyBorder="1" applyAlignment="1">
      <alignment horizontal="left" vertical="center" wrapText="1"/>
    </xf>
    <xf numFmtId="3" fontId="2" fillId="25" borderId="22" xfId="100" applyNumberFormat="1" applyFont="1" applyFill="1" applyBorder="1" applyAlignment="1">
      <alignment horizontal="center" vertical="center" wrapText="1"/>
      <protection/>
    </xf>
    <xf numFmtId="3" fontId="2" fillId="25" borderId="33" xfId="100" applyNumberFormat="1" applyFont="1" applyFill="1" applyBorder="1" applyAlignment="1">
      <alignment horizontal="center" vertical="center" wrapText="1"/>
      <protection/>
    </xf>
    <xf numFmtId="3" fontId="2" fillId="25" borderId="34" xfId="100" applyNumberFormat="1" applyFont="1" applyFill="1" applyBorder="1" applyAlignment="1">
      <alignment horizontal="center" vertical="center" wrapText="1"/>
      <protection/>
    </xf>
    <xf numFmtId="3" fontId="2" fillId="25" borderId="17" xfId="100" applyNumberFormat="1" applyFont="1" applyFill="1" applyBorder="1" applyAlignment="1">
      <alignment horizontal="center" vertical="center" wrapText="1"/>
      <protection/>
    </xf>
    <xf numFmtId="3" fontId="2" fillId="25" borderId="26" xfId="100" applyNumberFormat="1" applyFont="1" applyFill="1" applyBorder="1" applyAlignment="1">
      <alignment horizontal="center" vertical="center" wrapText="1"/>
      <protection/>
    </xf>
    <xf numFmtId="3" fontId="2" fillId="25" borderId="44" xfId="96" applyNumberFormat="1" applyFont="1" applyFill="1" applyBorder="1" applyAlignment="1">
      <alignment horizontal="center" vertical="center" wrapText="1"/>
      <protection/>
    </xf>
    <xf numFmtId="0" fontId="2" fillId="25" borderId="0" xfId="0" applyFont="1" applyFill="1" applyBorder="1" applyAlignment="1">
      <alignment horizontal="center" vertical="center" wrapText="1"/>
    </xf>
    <xf numFmtId="3" fontId="2" fillId="25" borderId="0" xfId="100" applyNumberFormat="1" applyFont="1" applyFill="1" applyBorder="1" applyAlignment="1">
      <alignment horizontal="left" vertical="center" wrapText="1"/>
      <protection/>
    </xf>
    <xf numFmtId="3" fontId="2" fillId="25" borderId="20" xfId="100" applyNumberFormat="1" applyFont="1" applyFill="1" applyBorder="1" applyAlignment="1">
      <alignment horizontal="center" vertical="center" wrapText="1"/>
      <protection/>
    </xf>
    <xf numFmtId="0" fontId="2" fillId="25" borderId="0" xfId="0" applyFont="1" applyFill="1" applyAlignment="1">
      <alignment horizontal="left" vertical="center" wrapText="1"/>
    </xf>
    <xf numFmtId="0" fontId="2" fillId="25" borderId="0" xfId="99" applyFont="1" applyFill="1" applyAlignment="1">
      <alignment horizontal="left" vertical="center" wrapText="1"/>
      <protection/>
    </xf>
    <xf numFmtId="0" fontId="2" fillId="25" borderId="0" xfId="0" applyFont="1" applyFill="1" applyBorder="1" applyAlignment="1">
      <alignment horizontal="left" vertical="center" wrapText="1"/>
    </xf>
    <xf numFmtId="0" fontId="2" fillId="25" borderId="0" xfId="0" applyFont="1" applyFill="1" applyAlignment="1">
      <alignment horizontal="left"/>
    </xf>
    <xf numFmtId="0" fontId="2" fillId="25" borderId="12" xfId="0" applyFont="1" applyFill="1" applyBorder="1" applyAlignment="1">
      <alignment horizontal="center" vertical="center" wrapText="1"/>
    </xf>
    <xf numFmtId="0" fontId="2" fillId="25" borderId="0" xfId="0" applyFont="1" applyFill="1" applyAlignment="1">
      <alignment horizontal="left" vertical="center" wrapText="1"/>
    </xf>
    <xf numFmtId="3" fontId="2" fillId="24" borderId="45" xfId="95" applyNumberFormat="1" applyFont="1" applyFill="1" applyBorder="1" applyAlignment="1">
      <alignment horizontal="center" vertical="center" wrapText="1"/>
      <protection/>
    </xf>
    <xf numFmtId="3" fontId="2" fillId="24" borderId="10" xfId="95" applyNumberFormat="1" applyFont="1" applyFill="1" applyBorder="1" applyAlignment="1">
      <alignment horizontal="center" vertical="center" wrapText="1"/>
      <protection/>
    </xf>
    <xf numFmtId="0" fontId="3" fillId="25" borderId="0" xfId="96" applyFont="1" applyFill="1">
      <alignment/>
      <protection/>
    </xf>
    <xf numFmtId="0" fontId="2" fillId="25" borderId="0" xfId="96" applyFont="1" applyFill="1" applyAlignment="1">
      <alignment horizontal="left" vertical="center" wrapText="1"/>
      <protection/>
    </xf>
    <xf numFmtId="0" fontId="2" fillId="25" borderId="0" xfId="96" applyFont="1" applyFill="1" applyAlignment="1">
      <alignment vertical="top"/>
      <protection/>
    </xf>
    <xf numFmtId="0" fontId="2" fillId="24" borderId="0" xfId="96" applyFont="1" applyFill="1" applyAlignment="1">
      <alignment vertical="top"/>
      <protection/>
    </xf>
    <xf numFmtId="0" fontId="2" fillId="25" borderId="40" xfId="0" applyFont="1" applyFill="1" applyBorder="1" applyAlignment="1">
      <alignment horizontal="center" vertical="center" wrapText="1"/>
    </xf>
    <xf numFmtId="0" fontId="2" fillId="25" borderId="0" xfId="96" applyFont="1" applyFill="1" applyAlignment="1">
      <alignment horizontal="right"/>
      <protection/>
    </xf>
    <xf numFmtId="0" fontId="2" fillId="24" borderId="21" xfId="96" applyFont="1" applyFill="1" applyBorder="1" applyAlignment="1">
      <alignment horizontal="center" vertical="center" wrapText="1"/>
      <protection/>
    </xf>
    <xf numFmtId="0" fontId="2" fillId="25" borderId="10" xfId="96" applyFont="1" applyFill="1" applyBorder="1" applyAlignment="1">
      <alignment horizontal="center" vertical="center" wrapText="1"/>
      <protection/>
    </xf>
    <xf numFmtId="4" fontId="2" fillId="25" borderId="0" xfId="0" applyNumberFormat="1" applyFont="1" applyFill="1" applyBorder="1" applyAlignment="1">
      <alignment horizontal="right" vertical="center" wrapText="1"/>
    </xf>
    <xf numFmtId="0" fontId="3" fillId="25" borderId="0" xfId="96" applyFont="1" applyFill="1" applyBorder="1">
      <alignment/>
      <protection/>
    </xf>
    <xf numFmtId="3" fontId="2" fillId="25" borderId="46" xfId="96" applyNumberFormat="1" applyFont="1" applyFill="1" applyBorder="1" applyAlignment="1">
      <alignment horizontal="center" vertical="center" wrapText="1"/>
      <protection/>
    </xf>
    <xf numFmtId="3" fontId="2" fillId="25" borderId="20" xfId="96" applyNumberFormat="1" applyFont="1" applyFill="1" applyBorder="1" applyAlignment="1">
      <alignment horizontal="center" vertical="center" wrapText="1"/>
      <protection/>
    </xf>
    <xf numFmtId="3" fontId="2" fillId="25" borderId="11" xfId="96" applyNumberFormat="1" applyFont="1" applyFill="1" applyBorder="1" applyAlignment="1">
      <alignment horizontal="center" vertical="center" wrapText="1"/>
      <protection/>
    </xf>
    <xf numFmtId="0" fontId="2" fillId="25" borderId="15" xfId="96" applyFont="1" applyFill="1" applyBorder="1" applyAlignment="1">
      <alignment horizontal="center" vertical="center" wrapText="1"/>
      <protection/>
    </xf>
    <xf numFmtId="0" fontId="3" fillId="24" borderId="0" xfId="96" applyFont="1" applyFill="1">
      <alignment/>
      <protection/>
    </xf>
    <xf numFmtId="3" fontId="2" fillId="24" borderId="20" xfId="96" applyNumberFormat="1" applyFont="1" applyFill="1" applyBorder="1" applyAlignment="1">
      <alignment horizontal="center" vertical="center" wrapText="1"/>
      <protection/>
    </xf>
    <xf numFmtId="3" fontId="2" fillId="24" borderId="11" xfId="96" applyNumberFormat="1" applyFont="1" applyFill="1" applyBorder="1" applyAlignment="1">
      <alignment horizontal="center" vertical="center" wrapText="1"/>
      <protection/>
    </xf>
    <xf numFmtId="4" fontId="2" fillId="25" borderId="22" xfId="96" applyNumberFormat="1" applyFont="1" applyFill="1" applyBorder="1" applyAlignment="1">
      <alignment horizontal="center" vertical="center" wrapText="1"/>
      <protection/>
    </xf>
    <xf numFmtId="0" fontId="2" fillId="25" borderId="28" xfId="96" applyFont="1" applyFill="1" applyBorder="1" applyAlignment="1">
      <alignment horizontal="center" vertical="center" wrapText="1"/>
      <protection/>
    </xf>
    <xf numFmtId="0" fontId="2" fillId="24" borderId="20" xfId="0" applyFont="1" applyFill="1" applyBorder="1" applyAlignment="1">
      <alignment horizontal="center" vertical="center" wrapText="1"/>
    </xf>
    <xf numFmtId="3" fontId="2" fillId="25" borderId="0" xfId="96" applyNumberFormat="1" applyFont="1" applyFill="1" applyBorder="1" applyAlignment="1">
      <alignment vertical="center" wrapText="1"/>
      <protection/>
    </xf>
    <xf numFmtId="0" fontId="2" fillId="24" borderId="28" xfId="96" applyFont="1" applyFill="1" applyBorder="1" applyAlignment="1">
      <alignment horizontal="center" vertical="center" wrapText="1"/>
      <protection/>
    </xf>
    <xf numFmtId="0" fontId="2" fillId="24" borderId="28" xfId="0" applyFont="1" applyFill="1" applyBorder="1" applyAlignment="1">
      <alignment horizontal="center" vertical="center" wrapText="1"/>
    </xf>
    <xf numFmtId="3" fontId="2" fillId="25" borderId="28" xfId="96" applyNumberFormat="1" applyFont="1" applyFill="1" applyBorder="1" applyAlignment="1">
      <alignment vertical="center" wrapText="1"/>
      <protection/>
    </xf>
    <xf numFmtId="4" fontId="2" fillId="25" borderId="28" xfId="96" applyNumberFormat="1" applyFont="1" applyFill="1" applyBorder="1" applyAlignment="1">
      <alignment horizontal="center" vertical="center" wrapText="1"/>
      <protection/>
    </xf>
    <xf numFmtId="2" fontId="3" fillId="25" borderId="0" xfId="96" applyNumberFormat="1" applyFont="1" applyFill="1">
      <alignment/>
      <protection/>
    </xf>
    <xf numFmtId="4" fontId="3" fillId="25" borderId="0" xfId="96" applyNumberFormat="1" applyFont="1" applyFill="1">
      <alignment/>
      <protection/>
    </xf>
    <xf numFmtId="4" fontId="2" fillId="25" borderId="0" xfId="96" applyNumberFormat="1" applyFont="1" applyFill="1" applyBorder="1" applyAlignment="1">
      <alignment horizontal="center" vertical="center" wrapText="1"/>
      <protection/>
    </xf>
    <xf numFmtId="4" fontId="3" fillId="25" borderId="0" xfId="0" applyNumberFormat="1" applyFont="1" applyFill="1" applyAlignment="1">
      <alignment/>
    </xf>
    <xf numFmtId="3" fontId="2" fillId="25" borderId="0" xfId="0" applyNumberFormat="1" applyFont="1" applyFill="1" applyBorder="1" applyAlignment="1">
      <alignment vertical="center"/>
    </xf>
    <xf numFmtId="0" fontId="2" fillId="25" borderId="0" xfId="0" applyFont="1" applyFill="1" applyBorder="1" applyAlignment="1">
      <alignment vertical="center"/>
    </xf>
    <xf numFmtId="0" fontId="2" fillId="24" borderId="10" xfId="0" applyFont="1" applyFill="1" applyBorder="1" applyAlignment="1">
      <alignment horizontal="center" vertical="center" wrapText="1"/>
    </xf>
    <xf numFmtId="0" fontId="2" fillId="24" borderId="21" xfId="0" applyFont="1" applyFill="1" applyBorder="1" applyAlignment="1">
      <alignment horizontal="center" vertical="center" wrapText="1"/>
    </xf>
    <xf numFmtId="0" fontId="2" fillId="25" borderId="0" xfId="100" applyFont="1" applyFill="1" applyAlignment="1">
      <alignment/>
      <protection/>
    </xf>
    <xf numFmtId="4" fontId="2" fillId="25" borderId="0" xfId="0" applyNumberFormat="1" applyFont="1" applyFill="1" applyBorder="1" applyAlignment="1">
      <alignment horizontal="center" vertical="center"/>
    </xf>
    <xf numFmtId="0" fontId="3" fillId="25" borderId="14" xfId="0" applyFont="1" applyFill="1" applyBorder="1" applyAlignment="1">
      <alignment/>
    </xf>
    <xf numFmtId="0" fontId="3" fillId="25" borderId="0" xfId="0" applyFont="1" applyFill="1" applyAlignment="1">
      <alignment vertical="center" wrapText="1"/>
    </xf>
    <xf numFmtId="0" fontId="2" fillId="25" borderId="0" xfId="0" applyFont="1" applyFill="1" applyAlignment="1">
      <alignment horizontal="right"/>
    </xf>
    <xf numFmtId="4" fontId="2" fillId="25" borderId="0" xfId="0" applyNumberFormat="1" applyFont="1" applyFill="1" applyAlignment="1">
      <alignment vertical="center" wrapText="1"/>
    </xf>
    <xf numFmtId="49" fontId="3" fillId="25" borderId="16" xfId="0" applyNumberFormat="1" applyFont="1" applyFill="1" applyBorder="1" applyAlignment="1">
      <alignment horizontal="center" wrapText="1"/>
    </xf>
    <xf numFmtId="187" fontId="3" fillId="25" borderId="18" xfId="0" applyNumberFormat="1" applyFont="1" applyFill="1" applyBorder="1" applyAlignment="1">
      <alignment horizontal="center" wrapText="1"/>
    </xf>
    <xf numFmtId="49" fontId="3" fillId="25" borderId="0" xfId="0" applyNumberFormat="1" applyFont="1" applyFill="1" applyAlignment="1">
      <alignment/>
    </xf>
    <xf numFmtId="0" fontId="2" fillId="25" borderId="46" xfId="0" applyFont="1" applyFill="1" applyBorder="1" applyAlignment="1">
      <alignment horizontal="center" vertical="center" wrapText="1"/>
    </xf>
    <xf numFmtId="0" fontId="2" fillId="24" borderId="30" xfId="0" applyFont="1" applyFill="1" applyBorder="1" applyAlignment="1">
      <alignment horizontal="center" vertical="center" wrapText="1"/>
    </xf>
    <xf numFmtId="4" fontId="3" fillId="25" borderId="16" xfId="0" applyNumberFormat="1" applyFont="1" applyFill="1" applyBorder="1" applyAlignment="1">
      <alignment horizontal="center" vertical="center" wrapText="1"/>
    </xf>
    <xf numFmtId="4" fontId="3" fillId="25" borderId="17" xfId="0" applyNumberFormat="1" applyFont="1" applyFill="1" applyBorder="1" applyAlignment="1">
      <alignment horizontal="center" vertical="center" wrapText="1"/>
    </xf>
    <xf numFmtId="0" fontId="3" fillId="25" borderId="47" xfId="0" applyFont="1" applyFill="1" applyBorder="1" applyAlignment="1">
      <alignment/>
    </xf>
    <xf numFmtId="4" fontId="2" fillId="25" borderId="18" xfId="0" applyNumberFormat="1" applyFont="1" applyFill="1" applyBorder="1" applyAlignment="1">
      <alignment horizontal="center" vertical="center" wrapText="1"/>
    </xf>
    <xf numFmtId="4" fontId="3" fillId="25" borderId="0" xfId="0" applyNumberFormat="1" applyFont="1" applyFill="1" applyBorder="1" applyAlignment="1">
      <alignment horizontal="center" vertical="center" wrapText="1"/>
    </xf>
    <xf numFmtId="0" fontId="3" fillId="25" borderId="0" xfId="96" applyFont="1" applyFill="1" applyAlignment="1">
      <alignment vertical="center" wrapText="1"/>
      <protection/>
    </xf>
    <xf numFmtId="0" fontId="3" fillId="25" borderId="10" xfId="96" applyFont="1" applyFill="1" applyBorder="1" applyAlignment="1">
      <alignment horizontal="center" wrapText="1"/>
      <protection/>
    </xf>
    <xf numFmtId="0" fontId="3" fillId="25" borderId="21" xfId="96" applyFont="1" applyFill="1" applyBorder="1" applyAlignment="1">
      <alignment horizontal="center" wrapText="1"/>
      <protection/>
    </xf>
    <xf numFmtId="187" fontId="3" fillId="25" borderId="21" xfId="96" applyNumberFormat="1" applyFont="1" applyFill="1" applyBorder="1" applyAlignment="1">
      <alignment horizontal="center" wrapText="1"/>
      <protection/>
    </xf>
    <xf numFmtId="187" fontId="2" fillId="25" borderId="14" xfId="96" applyNumberFormat="1" applyFont="1" applyFill="1" applyBorder="1" applyAlignment="1">
      <alignment horizontal="center" wrapText="1"/>
      <protection/>
    </xf>
    <xf numFmtId="187" fontId="3" fillId="25" borderId="0" xfId="96" applyNumberFormat="1" applyFont="1" applyFill="1">
      <alignment/>
      <protection/>
    </xf>
    <xf numFmtId="0" fontId="3" fillId="25" borderId="0" xfId="96" applyFont="1" applyFill="1" applyBorder="1" applyAlignment="1">
      <alignment horizontal="center" wrapText="1"/>
      <protection/>
    </xf>
    <xf numFmtId="0" fontId="2" fillId="25" borderId="0" xfId="96" applyFont="1" applyFill="1" applyBorder="1" applyAlignment="1">
      <alignment horizontal="center" wrapText="1"/>
      <protection/>
    </xf>
    <xf numFmtId="187" fontId="3" fillId="25" borderId="0" xfId="96" applyNumberFormat="1" applyFont="1" applyFill="1" applyBorder="1" applyAlignment="1">
      <alignment horizontal="center" wrapText="1"/>
      <protection/>
    </xf>
    <xf numFmtId="187" fontId="2" fillId="25" borderId="0" xfId="96" applyNumberFormat="1" applyFont="1" applyFill="1" applyBorder="1" applyAlignment="1">
      <alignment horizontal="center" wrapText="1"/>
      <protection/>
    </xf>
    <xf numFmtId="0" fontId="2" fillId="25" borderId="15" xfId="96" applyFont="1" applyFill="1" applyBorder="1">
      <alignment/>
      <protection/>
    </xf>
    <xf numFmtId="0" fontId="2" fillId="25" borderId="22" xfId="96" applyFont="1" applyFill="1" applyBorder="1">
      <alignment/>
      <protection/>
    </xf>
    <xf numFmtId="187" fontId="2" fillId="25" borderId="22" xfId="96" applyNumberFormat="1" applyFont="1" applyFill="1" applyBorder="1">
      <alignment/>
      <protection/>
    </xf>
    <xf numFmtId="187" fontId="2" fillId="25" borderId="23" xfId="96" applyNumberFormat="1" applyFont="1" applyFill="1" applyBorder="1">
      <alignment/>
      <protection/>
    </xf>
    <xf numFmtId="0" fontId="2" fillId="25" borderId="0" xfId="101" applyFont="1" applyFill="1" applyAlignment="1">
      <alignment/>
      <protection/>
    </xf>
    <xf numFmtId="4" fontId="2" fillId="25" borderId="0" xfId="0" applyNumberFormat="1" applyFont="1" applyFill="1" applyAlignment="1">
      <alignment vertical="center" wrapText="1"/>
    </xf>
    <xf numFmtId="3" fontId="2" fillId="25" borderId="32" xfId="0" applyNumberFormat="1" applyFont="1" applyFill="1" applyBorder="1" applyAlignment="1">
      <alignment horizontal="center" vertical="center" wrapText="1"/>
    </xf>
    <xf numFmtId="3" fontId="2" fillId="25" borderId="33" xfId="0" applyNumberFormat="1" applyFont="1" applyFill="1" applyBorder="1" applyAlignment="1">
      <alignment horizontal="center" vertical="center" wrapText="1"/>
    </xf>
    <xf numFmtId="3" fontId="2" fillId="25" borderId="10" xfId="0" applyNumberFormat="1" applyFont="1" applyFill="1" applyBorder="1" applyAlignment="1">
      <alignment horizontal="center" vertical="center" wrapText="1"/>
    </xf>
    <xf numFmtId="3" fontId="2" fillId="25" borderId="21" xfId="0" applyNumberFormat="1" applyFont="1" applyFill="1" applyBorder="1" applyAlignment="1">
      <alignment horizontal="center" vertical="center" wrapText="1"/>
    </xf>
    <xf numFmtId="3" fontId="2" fillId="25" borderId="21" xfId="107" applyNumberFormat="1" applyFont="1" applyFill="1" applyBorder="1" applyAlignment="1">
      <alignment horizontal="center" vertical="center" wrapText="1"/>
      <protection/>
    </xf>
    <xf numFmtId="3" fontId="2" fillId="25" borderId="14" xfId="107" applyNumberFormat="1" applyFont="1" applyFill="1" applyBorder="1" applyAlignment="1">
      <alignment horizontal="center" vertical="center" wrapText="1"/>
      <protection/>
    </xf>
    <xf numFmtId="4" fontId="2" fillId="25" borderId="16" xfId="0" applyNumberFormat="1" applyFont="1" applyFill="1" applyBorder="1" applyAlignment="1">
      <alignment horizontal="center" vertical="center"/>
    </xf>
    <xf numFmtId="4" fontId="2" fillId="25" borderId="17" xfId="0" applyNumberFormat="1" applyFont="1" applyFill="1" applyBorder="1" applyAlignment="1">
      <alignment horizontal="center" vertical="center"/>
    </xf>
    <xf numFmtId="1" fontId="3" fillId="25" borderId="0" xfId="0" applyNumberFormat="1" applyFont="1" applyFill="1" applyBorder="1" applyAlignment="1">
      <alignment horizontal="center"/>
    </xf>
    <xf numFmtId="4" fontId="3" fillId="25" borderId="0" xfId="0" applyNumberFormat="1" applyFont="1" applyFill="1" applyBorder="1" applyAlignment="1">
      <alignment horizontal="center"/>
    </xf>
    <xf numFmtId="0" fontId="3" fillId="25" borderId="22" xfId="0" applyFont="1" applyFill="1" applyBorder="1" applyAlignment="1">
      <alignment/>
    </xf>
    <xf numFmtId="0" fontId="2" fillId="25" borderId="0" xfId="96" applyFont="1" applyFill="1" applyAlignment="1">
      <alignment vertical="center" wrapText="1"/>
      <protection/>
    </xf>
    <xf numFmtId="4" fontId="2" fillId="25" borderId="0" xfId="96" applyNumberFormat="1" applyFont="1" applyFill="1" applyAlignment="1">
      <alignment vertical="center" wrapText="1"/>
      <protection/>
    </xf>
    <xf numFmtId="0" fontId="2" fillId="25" borderId="0" xfId="96" applyFont="1" applyFill="1" applyBorder="1">
      <alignment/>
      <protection/>
    </xf>
    <xf numFmtId="3" fontId="2" fillId="25" borderId="39" xfId="96" applyNumberFormat="1" applyFont="1" applyFill="1" applyBorder="1" applyAlignment="1">
      <alignment horizontal="center" vertical="center" wrapText="1"/>
      <protection/>
    </xf>
    <xf numFmtId="0" fontId="2" fillId="25" borderId="14" xfId="96" applyFont="1" applyFill="1" applyBorder="1" applyAlignment="1">
      <alignment horizontal="center" vertical="center" wrapText="1"/>
      <protection/>
    </xf>
    <xf numFmtId="0" fontId="2" fillId="25" borderId="0" xfId="96" applyFont="1" applyFill="1" applyBorder="1" applyAlignment="1">
      <alignment vertical="center" wrapText="1"/>
      <protection/>
    </xf>
    <xf numFmtId="3" fontId="2" fillId="25" borderId="0" xfId="96" applyNumberFormat="1" applyFont="1" applyFill="1" applyBorder="1" applyAlignment="1">
      <alignment horizontal="center" vertical="center" wrapText="1"/>
      <protection/>
    </xf>
    <xf numFmtId="0" fontId="2" fillId="25" borderId="0" xfId="96" applyFont="1" applyFill="1" applyBorder="1" applyAlignment="1">
      <alignment horizontal="center" vertical="center" wrapText="1"/>
      <protection/>
    </xf>
    <xf numFmtId="4" fontId="3" fillId="25" borderId="0" xfId="96" applyNumberFormat="1" applyFont="1" applyFill="1" applyBorder="1">
      <alignment/>
      <protection/>
    </xf>
    <xf numFmtId="4" fontId="2" fillId="25" borderId="0" xfId="96" applyNumberFormat="1" applyFont="1" applyFill="1" applyBorder="1">
      <alignment/>
      <protection/>
    </xf>
    <xf numFmtId="0" fontId="2" fillId="25" borderId="10" xfId="0" applyFont="1" applyFill="1" applyBorder="1" applyAlignment="1">
      <alignment horizontal="center" vertical="center" wrapText="1"/>
    </xf>
    <xf numFmtId="0" fontId="2" fillId="25" borderId="0" xfId="96" applyFont="1" applyFill="1" applyAlignment="1">
      <alignment horizontal="left"/>
      <protection/>
    </xf>
    <xf numFmtId="2" fontId="3" fillId="25" borderId="0" xfId="100" applyNumberFormat="1" applyFont="1" applyFill="1" applyAlignment="1">
      <alignment wrapText="1"/>
      <protection/>
    </xf>
    <xf numFmtId="0" fontId="3" fillId="25" borderId="0" xfId="100" applyFont="1" applyFill="1" applyAlignment="1">
      <alignment horizontal="justify" wrapText="1"/>
      <protection/>
    </xf>
    <xf numFmtId="0" fontId="26" fillId="25" borderId="0" xfId="0" applyFont="1" applyFill="1" applyAlignment="1">
      <alignment horizontal="justify" vertical="center"/>
    </xf>
    <xf numFmtId="0" fontId="2" fillId="25" borderId="0" xfId="0" applyFont="1" applyFill="1" applyAlignment="1">
      <alignment vertical="top"/>
    </xf>
    <xf numFmtId="0" fontId="2" fillId="25" borderId="20" xfId="0" applyFont="1" applyFill="1" applyBorder="1" applyAlignment="1">
      <alignment horizontal="center" vertical="center" wrapText="1"/>
    </xf>
    <xf numFmtId="0" fontId="2" fillId="25" borderId="11" xfId="0" applyFont="1" applyFill="1" applyBorder="1" applyAlignment="1">
      <alignment horizontal="center" vertical="center" wrapText="1"/>
    </xf>
    <xf numFmtId="0" fontId="2" fillId="25" borderId="21" xfId="0" applyFont="1" applyFill="1" applyBorder="1" applyAlignment="1">
      <alignment horizontal="center" vertical="center" wrapText="1"/>
    </xf>
    <xf numFmtId="0" fontId="2" fillId="25" borderId="14" xfId="0" applyFont="1" applyFill="1" applyBorder="1" applyAlignment="1">
      <alignment horizontal="center" vertical="center" wrapText="1"/>
    </xf>
    <xf numFmtId="0" fontId="2" fillId="25" borderId="16" xfId="0" applyFont="1" applyFill="1" applyBorder="1" applyAlignment="1">
      <alignment horizontal="right"/>
    </xf>
    <xf numFmtId="0" fontId="2" fillId="25" borderId="48" xfId="0" applyFont="1" applyFill="1" applyBorder="1" applyAlignment="1">
      <alignment horizontal="right"/>
    </xf>
    <xf numFmtId="0" fontId="2" fillId="25" borderId="17" xfId="0" applyFont="1" applyFill="1" applyBorder="1" applyAlignment="1">
      <alignment horizontal="right"/>
    </xf>
    <xf numFmtId="4" fontId="2" fillId="25" borderId="17" xfId="0" applyNumberFormat="1" applyFont="1" applyFill="1" applyBorder="1" applyAlignment="1">
      <alignment horizontal="right"/>
    </xf>
    <xf numFmtId="187" fontId="2" fillId="25" borderId="18" xfId="0" applyNumberFormat="1" applyFont="1" applyFill="1" applyBorder="1" applyAlignment="1">
      <alignment horizontal="center"/>
    </xf>
    <xf numFmtId="0" fontId="2" fillId="25" borderId="28" xfId="0" applyFont="1" applyFill="1" applyBorder="1" applyAlignment="1">
      <alignment horizontal="center" vertical="center" wrapText="1"/>
    </xf>
    <xf numFmtId="0" fontId="2" fillId="24" borderId="0" xfId="99" applyFont="1" applyFill="1" applyAlignment="1">
      <alignment vertical="top"/>
      <protection/>
    </xf>
    <xf numFmtId="0" fontId="3" fillId="24" borderId="0" xfId="99" applyFont="1" applyFill="1" applyBorder="1">
      <alignment/>
      <protection/>
    </xf>
    <xf numFmtId="4" fontId="3" fillId="25" borderId="44" xfId="0" applyNumberFormat="1" applyFont="1" applyFill="1" applyBorder="1" applyAlignment="1">
      <alignment horizontal="center" vertical="center" wrapText="1"/>
    </xf>
    <xf numFmtId="0" fontId="3" fillId="25" borderId="16" xfId="0" applyFont="1" applyFill="1" applyBorder="1" applyAlignment="1">
      <alignment horizontal="center" vertical="center" wrapText="1"/>
    </xf>
    <xf numFmtId="4" fontId="3" fillId="25" borderId="18" xfId="0" applyNumberFormat="1" applyFont="1" applyFill="1" applyBorder="1" applyAlignment="1">
      <alignment horizontal="center" vertical="center" wrapText="1"/>
    </xf>
    <xf numFmtId="0" fontId="3" fillId="25" borderId="0" xfId="0" applyFont="1" applyFill="1" applyAlignment="1">
      <alignment vertical="top" wrapText="1"/>
    </xf>
    <xf numFmtId="4" fontId="2" fillId="25" borderId="28" xfId="0" applyNumberFormat="1" applyFont="1" applyFill="1" applyBorder="1" applyAlignment="1">
      <alignment horizontal="center" vertical="center" wrapText="1"/>
    </xf>
    <xf numFmtId="187" fontId="2" fillId="25" borderId="41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24" borderId="49" xfId="0" applyFont="1" applyFill="1" applyBorder="1" applyAlignment="1">
      <alignment horizontal="center" vertical="center" wrapText="1"/>
    </xf>
    <xf numFmtId="0" fontId="2" fillId="24" borderId="50" xfId="0" applyFont="1" applyFill="1" applyBorder="1" applyAlignment="1">
      <alignment horizontal="center" vertical="center" wrapText="1"/>
    </xf>
    <xf numFmtId="0" fontId="2" fillId="24" borderId="44" xfId="0" applyFont="1" applyFill="1" applyBorder="1" applyAlignment="1">
      <alignment horizontal="center" vertical="center" wrapText="1"/>
    </xf>
    <xf numFmtId="4" fontId="2" fillId="25" borderId="15" xfId="0" applyNumberFormat="1" applyFont="1" applyFill="1" applyBorder="1" applyAlignment="1">
      <alignment horizontal="center"/>
    </xf>
    <xf numFmtId="0" fontId="3" fillId="25" borderId="22" xfId="0" applyFont="1" applyFill="1" applyBorder="1" applyAlignment="1">
      <alignment horizontal="center"/>
    </xf>
    <xf numFmtId="4" fontId="2" fillId="25" borderId="22" xfId="0" applyNumberFormat="1" applyFont="1" applyFill="1" applyBorder="1" applyAlignment="1">
      <alignment horizontal="center"/>
    </xf>
    <xf numFmtId="4" fontId="2" fillId="25" borderId="23" xfId="0" applyNumberFormat="1" applyFont="1" applyFill="1" applyBorder="1" applyAlignment="1">
      <alignment horizontal="center" vertical="center" wrapText="1"/>
    </xf>
    <xf numFmtId="0" fontId="2" fillId="25" borderId="0" xfId="95" applyFont="1" applyFill="1">
      <alignment/>
      <protection/>
    </xf>
    <xf numFmtId="0" fontId="3" fillId="25" borderId="0" xfId="95" applyFont="1" applyFill="1" applyAlignment="1">
      <alignment horizontal="left" vertical="center"/>
      <protection/>
    </xf>
    <xf numFmtId="0" fontId="2" fillId="0" borderId="0" xfId="96" applyFont="1" applyFill="1">
      <alignment/>
      <protection/>
    </xf>
    <xf numFmtId="0" fontId="2" fillId="25" borderId="17" xfId="0" applyFont="1" applyFill="1" applyBorder="1" applyAlignment="1">
      <alignment horizontal="center"/>
    </xf>
    <xf numFmtId="0" fontId="2" fillId="25" borderId="0" xfId="0" applyFont="1" applyFill="1" applyBorder="1" applyAlignment="1">
      <alignment horizontal="center"/>
    </xf>
    <xf numFmtId="4" fontId="3" fillId="25" borderId="0" xfId="0" applyNumberFormat="1" applyFont="1" applyFill="1" applyBorder="1" applyAlignment="1">
      <alignment/>
    </xf>
    <xf numFmtId="0" fontId="2" fillId="24" borderId="0" xfId="0" applyFont="1" applyFill="1" applyAlignment="1">
      <alignment vertical="top"/>
    </xf>
    <xf numFmtId="4" fontId="3" fillId="25" borderId="16" xfId="0" applyNumberFormat="1" applyFont="1" applyFill="1" applyBorder="1" applyAlignment="1">
      <alignment/>
    </xf>
    <xf numFmtId="4" fontId="3" fillId="25" borderId="17" xfId="0" applyNumberFormat="1" applyFont="1" applyFill="1" applyBorder="1" applyAlignment="1">
      <alignment/>
    </xf>
    <xf numFmtId="4" fontId="2" fillId="25" borderId="17" xfId="0" applyNumberFormat="1" applyFont="1" applyFill="1" applyBorder="1" applyAlignment="1">
      <alignment horizontal="center"/>
    </xf>
    <xf numFmtId="0" fontId="2" fillId="25" borderId="49" xfId="0" applyFont="1" applyFill="1" applyBorder="1" applyAlignment="1">
      <alignment horizontal="center" vertical="center" wrapText="1"/>
    </xf>
    <xf numFmtId="3" fontId="2" fillId="25" borderId="12" xfId="0" applyNumberFormat="1" applyFont="1" applyFill="1" applyBorder="1" applyAlignment="1">
      <alignment vertical="center" wrapText="1"/>
    </xf>
    <xf numFmtId="186" fontId="2" fillId="25" borderId="28" xfId="0" applyNumberFormat="1" applyFont="1" applyFill="1" applyBorder="1" applyAlignment="1">
      <alignment wrapText="1"/>
    </xf>
    <xf numFmtId="4" fontId="2" fillId="25" borderId="28" xfId="0" applyNumberFormat="1" applyFont="1" applyFill="1" applyBorder="1" applyAlignment="1">
      <alignment/>
    </xf>
    <xf numFmtId="4" fontId="3" fillId="25" borderId="44" xfId="0" applyNumberFormat="1" applyFont="1" applyFill="1" applyBorder="1" applyAlignment="1">
      <alignment/>
    </xf>
    <xf numFmtId="0" fontId="2" fillId="25" borderId="0" xfId="0" applyFont="1" applyFill="1" applyAlignment="1">
      <alignment wrapText="1"/>
    </xf>
    <xf numFmtId="0" fontId="2" fillId="25" borderId="12" xfId="0" applyFont="1" applyFill="1" applyBorder="1" applyAlignment="1">
      <alignment wrapText="1"/>
    </xf>
    <xf numFmtId="0" fontId="2" fillId="25" borderId="15" xfId="0" applyFont="1" applyFill="1" applyBorder="1" applyAlignment="1">
      <alignment horizontal="center" vertical="center" wrapText="1"/>
    </xf>
    <xf numFmtId="0" fontId="2" fillId="25" borderId="0" xfId="96" applyFont="1" applyFill="1" applyBorder="1" applyAlignment="1">
      <alignment/>
      <protection/>
    </xf>
    <xf numFmtId="0" fontId="2" fillId="24" borderId="0" xfId="95" applyFont="1" applyFill="1">
      <alignment/>
      <protection/>
    </xf>
    <xf numFmtId="0" fontId="2" fillId="25" borderId="0" xfId="95" applyFont="1" applyFill="1" applyAlignment="1">
      <alignment horizontal="left"/>
      <protection/>
    </xf>
    <xf numFmtId="0" fontId="3" fillId="25" borderId="16" xfId="95" applyFont="1" applyFill="1" applyBorder="1" applyAlignment="1">
      <alignment horizontal="center"/>
      <protection/>
    </xf>
    <xf numFmtId="0" fontId="3" fillId="25" borderId="17" xfId="95" applyFont="1" applyFill="1" applyBorder="1" applyAlignment="1">
      <alignment horizontal="center"/>
      <protection/>
    </xf>
    <xf numFmtId="0" fontId="3" fillId="25" borderId="18" xfId="95" applyFont="1" applyFill="1" applyBorder="1" applyAlignment="1">
      <alignment horizontal="center"/>
      <protection/>
    </xf>
    <xf numFmtId="4" fontId="3" fillId="25" borderId="17" xfId="95" applyNumberFormat="1" applyFont="1" applyFill="1" applyBorder="1" applyAlignment="1">
      <alignment horizontal="center"/>
      <protection/>
    </xf>
    <xf numFmtId="0" fontId="3" fillId="25" borderId="17" xfId="95" applyFont="1" applyFill="1" applyBorder="1">
      <alignment/>
      <protection/>
    </xf>
    <xf numFmtId="0" fontId="3" fillId="25" borderId="18" xfId="95" applyFont="1" applyFill="1" applyBorder="1">
      <alignment/>
      <protection/>
    </xf>
    <xf numFmtId="0" fontId="3" fillId="25" borderId="0" xfId="95" applyFont="1" applyFill="1" applyBorder="1" applyAlignment="1">
      <alignment horizontal="left" vertical="center"/>
      <protection/>
    </xf>
    <xf numFmtId="4" fontId="3" fillId="25" borderId="15" xfId="0" applyNumberFormat="1" applyFont="1" applyFill="1" applyBorder="1" applyAlignment="1">
      <alignment horizontal="right" vertical="center"/>
    </xf>
    <xf numFmtId="4" fontId="3" fillId="25" borderId="22" xfId="0" applyNumberFormat="1" applyFont="1" applyFill="1" applyBorder="1" applyAlignment="1">
      <alignment horizontal="right" vertical="center"/>
    </xf>
    <xf numFmtId="4" fontId="3" fillId="25" borderId="0" xfId="0" applyNumberFormat="1" applyFont="1" applyFill="1" applyBorder="1" applyAlignment="1">
      <alignment horizontal="right" vertical="center"/>
    </xf>
    <xf numFmtId="0" fontId="2" fillId="25" borderId="0" xfId="96" applyFont="1" applyFill="1" applyBorder="1" applyAlignment="1">
      <alignment horizontal="left" vertical="center" wrapText="1"/>
      <protection/>
    </xf>
    <xf numFmtId="0" fontId="27" fillId="25" borderId="0" xfId="0" applyFont="1" applyFill="1" applyAlignment="1">
      <alignment vertical="center" wrapText="1"/>
    </xf>
    <xf numFmtId="0" fontId="27" fillId="25" borderId="0" xfId="0" applyFont="1" applyFill="1" applyAlignment="1">
      <alignment horizontal="justify" vertical="center"/>
    </xf>
    <xf numFmtId="0" fontId="27" fillId="25" borderId="0" xfId="0" applyFont="1" applyFill="1" applyAlignment="1">
      <alignment horizontal="left" vertical="center" wrapText="1"/>
    </xf>
    <xf numFmtId="0" fontId="0" fillId="25" borderId="0" xfId="95" applyFont="1" applyFill="1">
      <alignment/>
      <protection/>
    </xf>
    <xf numFmtId="0" fontId="27" fillId="25" borderId="0" xfId="95" applyFont="1" applyFill="1" applyAlignment="1">
      <alignment horizontal="justify" vertical="center"/>
      <protection/>
    </xf>
    <xf numFmtId="0" fontId="1" fillId="25" borderId="0" xfId="95" applyFont="1" applyFill="1" applyAlignment="1">
      <alignment vertical="top"/>
      <protection/>
    </xf>
    <xf numFmtId="0" fontId="0" fillId="25" borderId="0" xfId="95" applyFont="1" applyFill="1" applyBorder="1">
      <alignment/>
      <protection/>
    </xf>
    <xf numFmtId="3" fontId="2" fillId="25" borderId="10" xfId="95" applyNumberFormat="1" applyFont="1" applyFill="1" applyBorder="1" applyAlignment="1">
      <alignment horizontal="center" vertical="center" wrapText="1"/>
      <protection/>
    </xf>
    <xf numFmtId="3" fontId="2" fillId="25" borderId="21" xfId="95" applyNumberFormat="1" applyFont="1" applyFill="1" applyBorder="1" applyAlignment="1">
      <alignment horizontal="center" vertical="center" wrapText="1"/>
      <protection/>
    </xf>
    <xf numFmtId="0" fontId="2" fillId="25" borderId="16" xfId="95" applyFont="1" applyFill="1" applyBorder="1">
      <alignment/>
      <protection/>
    </xf>
    <xf numFmtId="0" fontId="2" fillId="25" borderId="17" xfId="95" applyFont="1" applyFill="1" applyBorder="1">
      <alignment/>
      <protection/>
    </xf>
    <xf numFmtId="0" fontId="2" fillId="25" borderId="18" xfId="95" applyFont="1" applyFill="1" applyBorder="1">
      <alignment/>
      <protection/>
    </xf>
    <xf numFmtId="4" fontId="2" fillId="25" borderId="0" xfId="95" applyNumberFormat="1" applyFont="1" applyFill="1" applyBorder="1">
      <alignment/>
      <protection/>
    </xf>
    <xf numFmtId="3" fontId="2" fillId="25" borderId="16" xfId="95" applyNumberFormat="1" applyFont="1" applyFill="1" applyBorder="1" applyAlignment="1">
      <alignment horizontal="center" vertical="center" wrapText="1"/>
      <protection/>
    </xf>
    <xf numFmtId="0" fontId="0" fillId="25" borderId="18" xfId="95" applyFont="1" applyFill="1" applyBorder="1">
      <alignment/>
      <protection/>
    </xf>
    <xf numFmtId="0" fontId="0" fillId="25" borderId="14" xfId="95" applyFont="1" applyFill="1" applyBorder="1">
      <alignment/>
      <protection/>
    </xf>
    <xf numFmtId="4" fontId="2" fillId="25" borderId="10" xfId="95" applyNumberFormat="1" applyFont="1" applyFill="1" applyBorder="1">
      <alignment/>
      <protection/>
    </xf>
    <xf numFmtId="4" fontId="2" fillId="25" borderId="21" xfId="95" applyNumberFormat="1" applyFont="1" applyFill="1" applyBorder="1">
      <alignment/>
      <protection/>
    </xf>
    <xf numFmtId="4" fontId="2" fillId="25" borderId="14" xfId="95" applyNumberFormat="1" applyFont="1" applyFill="1" applyBorder="1">
      <alignment/>
      <protection/>
    </xf>
    <xf numFmtId="0" fontId="36" fillId="25" borderId="0" xfId="0" applyFont="1" applyFill="1" applyAlignment="1">
      <alignment horizontal="justify" vertical="center"/>
    </xf>
    <xf numFmtId="0" fontId="0" fillId="25" borderId="16" xfId="95" applyFont="1" applyFill="1" applyBorder="1">
      <alignment/>
      <protection/>
    </xf>
    <xf numFmtId="0" fontId="0" fillId="25" borderId="17" xfId="95" applyFont="1" applyFill="1" applyBorder="1">
      <alignment/>
      <protection/>
    </xf>
    <xf numFmtId="3" fontId="2" fillId="25" borderId="0" xfId="95" applyNumberFormat="1" applyFont="1" applyFill="1" applyBorder="1" applyAlignment="1">
      <alignment horizontal="center" vertical="center" wrapText="1"/>
      <protection/>
    </xf>
    <xf numFmtId="0" fontId="0" fillId="25" borderId="0" xfId="95" applyFont="1" applyFill="1" applyBorder="1">
      <alignment/>
      <protection/>
    </xf>
    <xf numFmtId="0" fontId="0" fillId="25" borderId="10" xfId="95" applyFont="1" applyFill="1" applyBorder="1">
      <alignment/>
      <protection/>
    </xf>
    <xf numFmtId="0" fontId="0" fillId="25" borderId="21" xfId="95" applyFont="1" applyFill="1" applyBorder="1">
      <alignment/>
      <protection/>
    </xf>
    <xf numFmtId="0" fontId="2" fillId="25" borderId="10" xfId="95" applyFont="1" applyFill="1" applyBorder="1" applyAlignment="1">
      <alignment horizontal="center" vertical="center" wrapText="1"/>
      <protection/>
    </xf>
    <xf numFmtId="0" fontId="2" fillId="25" borderId="14" xfId="95" applyFont="1" applyFill="1" applyBorder="1" applyAlignment="1">
      <alignment horizontal="center" vertical="center" wrapText="1"/>
      <protection/>
    </xf>
    <xf numFmtId="0" fontId="1" fillId="25" borderId="0" xfId="95" applyFont="1" applyFill="1">
      <alignment/>
      <protection/>
    </xf>
    <xf numFmtId="3" fontId="2" fillId="25" borderId="12" xfId="95" applyNumberFormat="1" applyFont="1" applyFill="1" applyBorder="1" applyAlignment="1">
      <alignment vertical="center" wrapText="1"/>
      <protection/>
    </xf>
    <xf numFmtId="4" fontId="2" fillId="25" borderId="28" xfId="95" applyNumberFormat="1" applyFont="1" applyFill="1" applyBorder="1" applyAlignment="1">
      <alignment horizontal="right" vertical="center" wrapText="1"/>
      <protection/>
    </xf>
    <xf numFmtId="0" fontId="0" fillId="25" borderId="44" xfId="95" applyFont="1" applyFill="1" applyBorder="1">
      <alignment/>
      <protection/>
    </xf>
    <xf numFmtId="0" fontId="0" fillId="25" borderId="28" xfId="95" applyFont="1" applyFill="1" applyBorder="1">
      <alignment/>
      <protection/>
    </xf>
    <xf numFmtId="0" fontId="28" fillId="25" borderId="0" xfId="95" applyFont="1" applyFill="1">
      <alignment/>
      <protection/>
    </xf>
    <xf numFmtId="0" fontId="0" fillId="25" borderId="22" xfId="95" applyFont="1" applyFill="1" applyBorder="1">
      <alignment/>
      <protection/>
    </xf>
    <xf numFmtId="0" fontId="0" fillId="25" borderId="23" xfId="95" applyFont="1" applyFill="1" applyBorder="1">
      <alignment/>
      <protection/>
    </xf>
    <xf numFmtId="0" fontId="1" fillId="25" borderId="10" xfId="95" applyFont="1" applyFill="1" applyBorder="1">
      <alignment/>
      <protection/>
    </xf>
    <xf numFmtId="0" fontId="0" fillId="25" borderId="0" xfId="95" applyFont="1" applyFill="1" applyAlignment="1">
      <alignment horizontal="left" vertical="center"/>
      <protection/>
    </xf>
    <xf numFmtId="3" fontId="2" fillId="25" borderId="16" xfId="101" applyNumberFormat="1" applyFont="1" applyFill="1" applyBorder="1" applyAlignment="1">
      <alignment horizontal="center"/>
      <protection/>
    </xf>
    <xf numFmtId="3" fontId="2" fillId="25" borderId="17" xfId="101" applyNumberFormat="1" applyFont="1" applyFill="1" applyBorder="1" applyAlignment="1">
      <alignment horizontal="center"/>
      <protection/>
    </xf>
    <xf numFmtId="187" fontId="2" fillId="25" borderId="15" xfId="101" applyNumberFormat="1" applyFont="1" applyFill="1" applyBorder="1" applyAlignment="1">
      <alignment horizontal="center"/>
      <protection/>
    </xf>
    <xf numFmtId="187" fontId="2" fillId="25" borderId="22" xfId="101" applyNumberFormat="1" applyFont="1" applyFill="1" applyBorder="1" applyAlignment="1">
      <alignment horizontal="center"/>
      <protection/>
    </xf>
    <xf numFmtId="187" fontId="2" fillId="25" borderId="0" xfId="101" applyNumberFormat="1" applyFont="1" applyFill="1" applyBorder="1" applyAlignment="1">
      <alignment horizontal="center"/>
      <protection/>
    </xf>
    <xf numFmtId="0" fontId="3" fillId="25" borderId="17" xfId="0" applyFont="1" applyFill="1" applyBorder="1" applyAlignment="1">
      <alignment/>
    </xf>
    <xf numFmtId="0" fontId="2" fillId="25" borderId="16" xfId="95" applyFont="1" applyFill="1" applyBorder="1" applyAlignment="1">
      <alignment horizontal="center" vertical="center" wrapText="1"/>
      <protection/>
    </xf>
    <xf numFmtId="0" fontId="2" fillId="25" borderId="0" xfId="95" applyFont="1" applyFill="1" applyBorder="1" applyAlignment="1">
      <alignment horizontal="center" vertical="center" wrapText="1"/>
      <protection/>
    </xf>
    <xf numFmtId="195" fontId="3" fillId="25" borderId="49" xfId="96" applyNumberFormat="1" applyFont="1" applyFill="1" applyBorder="1" applyAlignment="1">
      <alignment horizontal="center" vertical="center" wrapText="1"/>
      <protection/>
    </xf>
    <xf numFmtId="4" fontId="2" fillId="25" borderId="49" xfId="96" applyNumberFormat="1" applyFont="1" applyFill="1" applyBorder="1" applyAlignment="1">
      <alignment horizontal="center" vertical="center" wrapText="1"/>
      <protection/>
    </xf>
    <xf numFmtId="195" fontId="2" fillId="25" borderId="49" xfId="96" applyNumberFormat="1" applyFont="1" applyFill="1" applyBorder="1" applyAlignment="1">
      <alignment horizontal="center" vertical="center" wrapText="1"/>
      <protection/>
    </xf>
    <xf numFmtId="0" fontId="3" fillId="25" borderId="50" xfId="0" applyFont="1" applyFill="1" applyBorder="1" applyAlignment="1">
      <alignment/>
    </xf>
    <xf numFmtId="0" fontId="2" fillId="25" borderId="0" xfId="96" applyFont="1" applyFill="1" applyBorder="1" applyAlignment="1">
      <alignment horizontal="left" vertical="center"/>
      <protection/>
    </xf>
    <xf numFmtId="0" fontId="2" fillId="25" borderId="18" xfId="95" applyFont="1" applyFill="1" applyBorder="1" applyAlignment="1">
      <alignment horizontal="center" vertical="center" wrapText="1"/>
      <protection/>
    </xf>
    <xf numFmtId="0" fontId="3" fillId="25" borderId="16" xfId="0" applyFont="1" applyFill="1" applyBorder="1" applyAlignment="1">
      <alignment/>
    </xf>
    <xf numFmtId="0" fontId="3" fillId="25" borderId="18" xfId="0" applyFont="1" applyFill="1" applyBorder="1" applyAlignment="1">
      <alignment/>
    </xf>
    <xf numFmtId="0" fontId="3" fillId="25" borderId="0" xfId="0" applyFont="1" applyFill="1" applyAlignment="1">
      <alignment horizontal="left"/>
    </xf>
    <xf numFmtId="0" fontId="2" fillId="25" borderId="0" xfId="99" applyFont="1" applyFill="1" applyAlignment="1">
      <alignment horizontal="left"/>
      <protection/>
    </xf>
    <xf numFmtId="0" fontId="3" fillId="25" borderId="0" xfId="96" applyFont="1" applyFill="1" applyAlignment="1">
      <alignment horizontal="left"/>
      <protection/>
    </xf>
    <xf numFmtId="3" fontId="2" fillId="24" borderId="21" xfId="95" applyNumberFormat="1" applyFont="1" applyFill="1" applyBorder="1" applyAlignment="1">
      <alignment horizontal="center" vertical="center" wrapText="1"/>
      <protection/>
    </xf>
    <xf numFmtId="3" fontId="2" fillId="24" borderId="14" xfId="95" applyNumberFormat="1" applyFont="1" applyFill="1" applyBorder="1" applyAlignment="1">
      <alignment horizontal="center" vertical="center" wrapText="1"/>
      <protection/>
    </xf>
    <xf numFmtId="0" fontId="2" fillId="24" borderId="0" xfId="0" applyFont="1" applyFill="1" applyAlignment="1">
      <alignment/>
    </xf>
    <xf numFmtId="3" fontId="2" fillId="24" borderId="10" xfId="101" applyNumberFormat="1" applyFont="1" applyFill="1" applyBorder="1" applyAlignment="1">
      <alignment horizontal="center" vertical="center" wrapText="1"/>
      <protection/>
    </xf>
    <xf numFmtId="3" fontId="2" fillId="24" borderId="21" xfId="101" applyNumberFormat="1" applyFont="1" applyFill="1" applyBorder="1" applyAlignment="1">
      <alignment horizontal="center" vertical="center" wrapText="1"/>
      <protection/>
    </xf>
    <xf numFmtId="3" fontId="2" fillId="24" borderId="25" xfId="101" applyNumberFormat="1" applyFont="1" applyFill="1" applyBorder="1" applyAlignment="1">
      <alignment horizontal="center" vertical="center" wrapText="1"/>
      <protection/>
    </xf>
    <xf numFmtId="3" fontId="2" fillId="24" borderId="51" xfId="101" applyNumberFormat="1" applyFont="1" applyFill="1" applyBorder="1" applyAlignment="1">
      <alignment horizontal="center" vertical="center" wrapText="1"/>
      <protection/>
    </xf>
    <xf numFmtId="0" fontId="2" fillId="25" borderId="0" xfId="101" applyFont="1" applyFill="1" applyBorder="1" applyAlignment="1">
      <alignment vertical="center" wrapText="1"/>
      <protection/>
    </xf>
    <xf numFmtId="3" fontId="2" fillId="24" borderId="32" xfId="101" applyNumberFormat="1" applyFont="1" applyFill="1" applyBorder="1" applyAlignment="1">
      <alignment horizontal="center" vertical="center" wrapText="1"/>
      <protection/>
    </xf>
    <xf numFmtId="3" fontId="2" fillId="24" borderId="33" xfId="101" applyNumberFormat="1" applyFont="1" applyFill="1" applyBorder="1" applyAlignment="1">
      <alignment horizontal="center" vertical="center" wrapText="1"/>
      <protection/>
    </xf>
    <xf numFmtId="3" fontId="2" fillId="24" borderId="35" xfId="101" applyNumberFormat="1" applyFont="1" applyFill="1" applyBorder="1" applyAlignment="1">
      <alignment horizontal="center" vertical="center" wrapText="1"/>
      <protection/>
    </xf>
    <xf numFmtId="3" fontId="2" fillId="24" borderId="14" xfId="101" applyNumberFormat="1" applyFont="1" applyFill="1" applyBorder="1" applyAlignment="1">
      <alignment horizontal="center" vertical="center" wrapText="1"/>
      <protection/>
    </xf>
    <xf numFmtId="0" fontId="2" fillId="24" borderId="0" xfId="101" applyFont="1" applyFill="1">
      <alignment/>
      <protection/>
    </xf>
    <xf numFmtId="0" fontId="3" fillId="24" borderId="0" xfId="101" applyFont="1" applyFill="1">
      <alignment/>
      <protection/>
    </xf>
    <xf numFmtId="0" fontId="2" fillId="24" borderId="52" xfId="101" applyFont="1" applyFill="1" applyBorder="1" applyAlignment="1">
      <alignment horizontal="center" vertical="center" wrapText="1"/>
      <protection/>
    </xf>
    <xf numFmtId="0" fontId="2" fillId="24" borderId="53" xfId="101" applyFont="1" applyFill="1" applyBorder="1" applyAlignment="1">
      <alignment horizontal="center" vertical="center" wrapText="1"/>
      <protection/>
    </xf>
    <xf numFmtId="0" fontId="2" fillId="24" borderId="54" xfId="101" applyFont="1" applyFill="1" applyBorder="1" applyAlignment="1">
      <alignment horizontal="center" vertical="center" wrapText="1"/>
      <protection/>
    </xf>
    <xf numFmtId="187" fontId="2" fillId="24" borderId="0" xfId="101" applyNumberFormat="1" applyFont="1" applyFill="1" applyBorder="1" applyAlignment="1">
      <alignment horizontal="center"/>
      <protection/>
    </xf>
    <xf numFmtId="3" fontId="2" fillId="24" borderId="15" xfId="101" applyNumberFormat="1" applyFont="1" applyFill="1" applyBorder="1" applyAlignment="1">
      <alignment horizontal="center" vertical="center" wrapText="1"/>
      <protection/>
    </xf>
    <xf numFmtId="3" fontId="2" fillId="24" borderId="22" xfId="101" applyNumberFormat="1" applyFont="1" applyFill="1" applyBorder="1" applyAlignment="1">
      <alignment horizontal="center" vertical="center" wrapText="1"/>
      <protection/>
    </xf>
    <xf numFmtId="0" fontId="2" fillId="24" borderId="10" xfId="101" applyFont="1" applyFill="1" applyBorder="1" applyAlignment="1">
      <alignment horizontal="center" vertical="center" wrapText="1"/>
      <protection/>
    </xf>
    <xf numFmtId="0" fontId="2" fillId="24" borderId="21" xfId="101" applyFont="1" applyFill="1" applyBorder="1" applyAlignment="1">
      <alignment horizontal="center" vertical="center" wrapText="1"/>
      <protection/>
    </xf>
    <xf numFmtId="0" fontId="2" fillId="24" borderId="14" xfId="101" applyFont="1" applyFill="1" applyBorder="1" applyAlignment="1">
      <alignment horizontal="center" vertical="center" wrapText="1"/>
      <protection/>
    </xf>
    <xf numFmtId="0" fontId="1" fillId="24" borderId="0" xfId="95" applyFont="1" applyFill="1" applyAlignment="1">
      <alignment vertical="top"/>
      <protection/>
    </xf>
    <xf numFmtId="0" fontId="0" fillId="24" borderId="0" xfId="95" applyFont="1" applyFill="1">
      <alignment/>
      <protection/>
    </xf>
    <xf numFmtId="0" fontId="2" fillId="24" borderId="46" xfId="95" applyFont="1" applyFill="1" applyBorder="1" applyAlignment="1">
      <alignment horizontal="center" vertical="center" wrapText="1"/>
      <protection/>
    </xf>
    <xf numFmtId="0" fontId="2" fillId="24" borderId="11" xfId="95" applyFont="1" applyFill="1" applyBorder="1" applyAlignment="1">
      <alignment horizontal="center" vertical="center" wrapText="1"/>
      <protection/>
    </xf>
    <xf numFmtId="0" fontId="2" fillId="24" borderId="14" xfId="95" applyFont="1" applyFill="1" applyBorder="1" applyAlignment="1">
      <alignment horizontal="center" vertical="center" wrapText="1"/>
      <protection/>
    </xf>
    <xf numFmtId="0" fontId="2" fillId="24" borderId="29" xfId="96" applyFont="1" applyFill="1" applyBorder="1" applyAlignment="1">
      <alignment horizontal="center" vertical="center" wrapText="1"/>
      <protection/>
    </xf>
    <xf numFmtId="0" fontId="2" fillId="24" borderId="55" xfId="96" applyFont="1" applyFill="1" applyBorder="1" applyAlignment="1">
      <alignment horizontal="center" vertical="center" wrapText="1"/>
      <protection/>
    </xf>
    <xf numFmtId="0" fontId="2" fillId="24" borderId="20" xfId="96" applyFont="1" applyFill="1" applyBorder="1" applyAlignment="1">
      <alignment horizontal="center" vertical="center" wrapText="1"/>
      <protection/>
    </xf>
    <xf numFmtId="0" fontId="2" fillId="24" borderId="11" xfId="96" applyFont="1" applyFill="1" applyBorder="1" applyAlignment="1">
      <alignment horizontal="center" vertical="center" wrapText="1"/>
      <protection/>
    </xf>
    <xf numFmtId="0" fontId="2" fillId="24" borderId="56" xfId="96" applyFont="1" applyFill="1" applyBorder="1" applyAlignment="1">
      <alignment horizontal="center" vertical="center" wrapText="1"/>
      <protection/>
    </xf>
    <xf numFmtId="3" fontId="2" fillId="24" borderId="13" xfId="96" applyNumberFormat="1" applyFont="1" applyFill="1" applyBorder="1" applyAlignment="1">
      <alignment vertical="center" wrapText="1"/>
      <protection/>
    </xf>
    <xf numFmtId="3" fontId="2" fillId="24" borderId="12" xfId="101" applyNumberFormat="1" applyFont="1" applyFill="1" applyBorder="1" applyAlignment="1">
      <alignment horizontal="left" vertical="center" wrapText="1"/>
      <protection/>
    </xf>
    <xf numFmtId="3" fontId="2" fillId="24" borderId="32" xfId="101" applyNumberFormat="1" applyFont="1" applyFill="1" applyBorder="1" applyAlignment="1">
      <alignment horizontal="left" vertical="center" wrapText="1"/>
      <protection/>
    </xf>
    <xf numFmtId="3" fontId="2" fillId="24" borderId="25" xfId="96" applyNumberFormat="1" applyFont="1" applyFill="1" applyBorder="1" applyAlignment="1">
      <alignment vertical="center" wrapText="1"/>
      <protection/>
    </xf>
    <xf numFmtId="3" fontId="2" fillId="24" borderId="16" xfId="96" applyNumberFormat="1" applyFont="1" applyFill="1" applyBorder="1" applyAlignment="1">
      <alignment vertical="center" wrapText="1"/>
      <protection/>
    </xf>
    <xf numFmtId="0" fontId="32" fillId="24" borderId="0" xfId="0" applyFont="1" applyFill="1" applyAlignment="1">
      <alignment/>
    </xf>
    <xf numFmtId="0" fontId="2" fillId="24" borderId="0" xfId="99" applyFont="1" applyFill="1" applyAlignment="1">
      <alignment horizontal="left" vertical="center" wrapText="1"/>
      <protection/>
    </xf>
    <xf numFmtId="4" fontId="3" fillId="0" borderId="53" xfId="99" applyNumberFormat="1" applyFont="1" applyFill="1" applyBorder="1" applyAlignment="1">
      <alignment vertical="center" wrapText="1"/>
      <protection/>
    </xf>
    <xf numFmtId="0" fontId="1" fillId="24" borderId="0" xfId="95" applyFont="1" applyFill="1" applyAlignment="1">
      <alignment vertical="top"/>
      <protection/>
    </xf>
    <xf numFmtId="3" fontId="2" fillId="24" borderId="32" xfId="95" applyNumberFormat="1" applyFont="1" applyFill="1" applyBorder="1" applyAlignment="1">
      <alignment horizontal="center" vertical="center" wrapText="1"/>
      <protection/>
    </xf>
    <xf numFmtId="3" fontId="2" fillId="24" borderId="33" xfId="95" applyNumberFormat="1" applyFont="1" applyFill="1" applyBorder="1" applyAlignment="1">
      <alignment horizontal="center" vertical="center" wrapText="1"/>
      <protection/>
    </xf>
    <xf numFmtId="0" fontId="2" fillId="24" borderId="33" xfId="95" applyFont="1" applyFill="1" applyBorder="1" applyAlignment="1">
      <alignment horizontal="center" vertical="center" wrapText="1"/>
      <protection/>
    </xf>
    <xf numFmtId="3" fontId="2" fillId="24" borderId="46" xfId="95" applyNumberFormat="1" applyFont="1" applyFill="1" applyBorder="1" applyAlignment="1">
      <alignment horizontal="center" vertical="center" wrapText="1"/>
      <protection/>
    </xf>
    <xf numFmtId="3" fontId="2" fillId="24" borderId="20" xfId="95" applyNumberFormat="1" applyFont="1" applyFill="1" applyBorder="1" applyAlignment="1">
      <alignment horizontal="center" vertical="center" wrapText="1"/>
      <protection/>
    </xf>
    <xf numFmtId="3" fontId="2" fillId="24" borderId="11" xfId="95" applyNumberFormat="1" applyFont="1" applyFill="1" applyBorder="1" applyAlignment="1">
      <alignment horizontal="center" vertical="center" wrapText="1"/>
      <protection/>
    </xf>
    <xf numFmtId="3" fontId="2" fillId="24" borderId="25" xfId="95" applyNumberFormat="1" applyFont="1" applyFill="1" applyBorder="1" applyAlignment="1">
      <alignment horizontal="center" vertical="center" wrapText="1"/>
      <protection/>
    </xf>
    <xf numFmtId="3" fontId="2" fillId="24" borderId="34" xfId="95" applyNumberFormat="1" applyFont="1" applyFill="1" applyBorder="1" applyAlignment="1">
      <alignment horizontal="center" vertical="center" wrapText="1"/>
      <protection/>
    </xf>
    <xf numFmtId="3" fontId="2" fillId="24" borderId="26" xfId="95" applyNumberFormat="1" applyFont="1" applyFill="1" applyBorder="1" applyAlignment="1">
      <alignment horizontal="center" vertical="center" wrapText="1"/>
      <protection/>
    </xf>
    <xf numFmtId="3" fontId="2" fillId="24" borderId="32" xfId="95" applyNumberFormat="1" applyFont="1" applyFill="1" applyBorder="1" applyAlignment="1">
      <alignment horizontal="center" vertical="center" wrapText="1"/>
      <protection/>
    </xf>
    <xf numFmtId="3" fontId="2" fillId="24" borderId="33" xfId="95" applyNumberFormat="1" applyFont="1" applyFill="1" applyBorder="1" applyAlignment="1">
      <alignment horizontal="center" vertical="center" wrapText="1"/>
      <protection/>
    </xf>
    <xf numFmtId="0" fontId="2" fillId="24" borderId="46" xfId="95" applyFont="1" applyFill="1" applyBorder="1" applyAlignment="1">
      <alignment horizontal="center" vertical="center" wrapText="1"/>
      <protection/>
    </xf>
    <xf numFmtId="0" fontId="3" fillId="24" borderId="0" xfId="95" applyFont="1" applyFill="1" applyBorder="1" applyAlignment="1">
      <alignment horizontal="left" vertical="center"/>
      <protection/>
    </xf>
    <xf numFmtId="0" fontId="2" fillId="24" borderId="13" xfId="95" applyFont="1" applyFill="1" applyBorder="1" applyAlignment="1">
      <alignment horizontal="center" vertical="center" wrapText="1"/>
      <protection/>
    </xf>
    <xf numFmtId="0" fontId="2" fillId="24" borderId="49" xfId="95" applyFont="1" applyFill="1" applyBorder="1" applyAlignment="1">
      <alignment horizontal="center" vertical="center" wrapText="1"/>
      <protection/>
    </xf>
    <xf numFmtId="0" fontId="2" fillId="24" borderId="50" xfId="95" applyFont="1" applyFill="1" applyBorder="1" applyAlignment="1">
      <alignment horizontal="center" vertical="center" wrapText="1"/>
      <protection/>
    </xf>
    <xf numFmtId="0" fontId="2" fillId="24" borderId="12" xfId="95" applyFont="1" applyFill="1" applyBorder="1" applyAlignment="1">
      <alignment horizontal="center" vertical="center" wrapText="1"/>
      <protection/>
    </xf>
    <xf numFmtId="0" fontId="2" fillId="24" borderId="28" xfId="95" applyFont="1" applyFill="1" applyBorder="1" applyAlignment="1">
      <alignment horizontal="center" vertical="center" wrapText="1"/>
      <protection/>
    </xf>
    <xf numFmtId="0" fontId="2" fillId="24" borderId="44" xfId="95" applyFont="1" applyFill="1" applyBorder="1" applyAlignment="1">
      <alignment horizontal="center" vertical="center" wrapText="1"/>
      <protection/>
    </xf>
    <xf numFmtId="0" fontId="2" fillId="24" borderId="12" xfId="95" applyFont="1" applyFill="1" applyBorder="1" applyAlignment="1">
      <alignment wrapText="1"/>
      <protection/>
    </xf>
    <xf numFmtId="0" fontId="2" fillId="24" borderId="15" xfId="95" applyFont="1" applyFill="1" applyBorder="1" applyAlignment="1">
      <alignment wrapText="1"/>
      <protection/>
    </xf>
    <xf numFmtId="0" fontId="2" fillId="24" borderId="0" xfId="0" applyFont="1" applyFill="1" applyBorder="1" applyAlignment="1">
      <alignment horizontal="left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vertical="center" wrapText="1"/>
    </xf>
    <xf numFmtId="0" fontId="2" fillId="0" borderId="19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0" xfId="0" applyFont="1" applyAlignment="1">
      <alignment/>
    </xf>
    <xf numFmtId="0" fontId="26" fillId="0" borderId="0" xfId="0" applyFont="1" applyAlignment="1">
      <alignment vertical="center"/>
    </xf>
    <xf numFmtId="0" fontId="2" fillId="24" borderId="19" xfId="0" applyFont="1" applyFill="1" applyBorder="1" applyAlignment="1">
      <alignment vertical="center" wrapText="1"/>
    </xf>
    <xf numFmtId="0" fontId="26" fillId="25" borderId="0" xfId="0" applyFont="1" applyFill="1" applyAlignment="1">
      <alignment vertical="center"/>
    </xf>
    <xf numFmtId="3" fontId="2" fillId="0" borderId="57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0" borderId="2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101" applyFont="1" applyFill="1">
      <alignment/>
      <protection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35" fillId="0" borderId="0" xfId="0" applyFont="1" applyFill="1" applyAlignment="1">
      <alignment horizontal="center" vertical="center" wrapText="1"/>
    </xf>
    <xf numFmtId="0" fontId="31" fillId="0" borderId="0" xfId="0" applyFont="1" applyFill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vertical="center" wrapText="1"/>
    </xf>
    <xf numFmtId="0" fontId="2" fillId="0" borderId="30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vertical="center"/>
    </xf>
    <xf numFmtId="0" fontId="2" fillId="0" borderId="46" xfId="96" applyFont="1" applyFill="1" applyBorder="1" applyAlignment="1">
      <alignment horizontal="center" vertical="center" wrapText="1"/>
      <protection/>
    </xf>
    <xf numFmtId="0" fontId="2" fillId="0" borderId="20" xfId="96" applyFont="1" applyFill="1" applyBorder="1" applyAlignment="1">
      <alignment horizontal="center" vertical="center" wrapText="1"/>
      <protection/>
    </xf>
    <xf numFmtId="0" fontId="2" fillId="0" borderId="20" xfId="0" applyFont="1" applyFill="1" applyBorder="1" applyAlignment="1">
      <alignment horizontal="center" vertical="center" wrapText="1"/>
    </xf>
    <xf numFmtId="0" fontId="2" fillId="0" borderId="11" xfId="96" applyFont="1" applyFill="1" applyBorder="1" applyAlignment="1">
      <alignment horizontal="center" vertical="center" wrapText="1"/>
      <protection/>
    </xf>
    <xf numFmtId="0" fontId="2" fillId="0" borderId="10" xfId="96" applyFont="1" applyFill="1" applyBorder="1" applyAlignment="1">
      <alignment horizontal="center" vertical="center" wrapText="1"/>
      <protection/>
    </xf>
    <xf numFmtId="0" fontId="2" fillId="0" borderId="21" xfId="96" applyFont="1" applyFill="1" applyBorder="1" applyAlignment="1">
      <alignment horizontal="center" vertical="center" wrapText="1"/>
      <protection/>
    </xf>
    <xf numFmtId="0" fontId="2" fillId="0" borderId="5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/>
    </xf>
    <xf numFmtId="0" fontId="3" fillId="0" borderId="0" xfId="96" applyFont="1" applyFill="1">
      <alignment/>
      <protection/>
    </xf>
    <xf numFmtId="0" fontId="0" fillId="0" borderId="0" xfId="96" applyFont="1" applyFill="1">
      <alignment/>
      <protection/>
    </xf>
    <xf numFmtId="0" fontId="0" fillId="0" borderId="0" xfId="0" applyFont="1" applyFill="1" applyAlignment="1">
      <alignment/>
    </xf>
    <xf numFmtId="0" fontId="2" fillId="0" borderId="0" xfId="101" applyFont="1" applyFill="1">
      <alignment/>
      <protection/>
    </xf>
    <xf numFmtId="0" fontId="2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3" fillId="0" borderId="0" xfId="0" applyFont="1" applyFill="1" applyAlignment="1">
      <alignment/>
    </xf>
    <xf numFmtId="3" fontId="2" fillId="0" borderId="25" xfId="0" applyNumberFormat="1" applyFont="1" applyFill="1" applyBorder="1" applyAlignment="1">
      <alignment horizontal="center" vertical="center" wrapText="1"/>
    </xf>
    <xf numFmtId="3" fontId="2" fillId="0" borderId="34" xfId="0" applyNumberFormat="1" applyFont="1" applyFill="1" applyBorder="1" applyAlignment="1">
      <alignment horizontal="center" vertical="center" wrapText="1"/>
    </xf>
    <xf numFmtId="3" fontId="2" fillId="0" borderId="42" xfId="0" applyNumberFormat="1" applyFont="1" applyFill="1" applyBorder="1" applyAlignment="1">
      <alignment horizontal="center" vertical="center" wrapText="1"/>
    </xf>
    <xf numFmtId="3" fontId="2" fillId="0" borderId="27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3" fontId="0" fillId="0" borderId="21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3" fontId="0" fillId="0" borderId="57" xfId="0" applyNumberFormat="1" applyFont="1" applyFill="1" applyBorder="1" applyAlignment="1">
      <alignment horizontal="center"/>
    </xf>
    <xf numFmtId="3" fontId="1" fillId="0" borderId="27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23" fillId="0" borderId="0" xfId="0" applyFont="1" applyFill="1" applyBorder="1" applyAlignment="1">
      <alignment horizontal="center" vertical="center"/>
    </xf>
    <xf numFmtId="0" fontId="3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3" fontId="2" fillId="0" borderId="46" xfId="0" applyNumberFormat="1" applyFont="1" applyFill="1" applyBorder="1" applyAlignment="1">
      <alignment horizontal="center" vertical="center" wrapText="1"/>
    </xf>
    <xf numFmtId="3" fontId="2" fillId="0" borderId="2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/>
    </xf>
    <xf numFmtId="4" fontId="0" fillId="0" borderId="21" xfId="0" applyNumberFormat="1" applyFont="1" applyFill="1" applyBorder="1" applyAlignment="1">
      <alignment horizontal="center"/>
    </xf>
    <xf numFmtId="4" fontId="0" fillId="0" borderId="0" xfId="0" applyNumberFormat="1" applyFont="1" applyFill="1" applyAlignment="1">
      <alignment/>
    </xf>
    <xf numFmtId="0" fontId="2" fillId="0" borderId="4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center"/>
    </xf>
    <xf numFmtId="4" fontId="2" fillId="0" borderId="17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4" fontId="2" fillId="0" borderId="18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 wrapText="1"/>
    </xf>
    <xf numFmtId="0" fontId="0" fillId="25" borderId="0" xfId="96" applyFont="1" applyFill="1">
      <alignment/>
      <protection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5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/>
    </xf>
    <xf numFmtId="1" fontId="3" fillId="0" borderId="21" xfId="0" applyNumberFormat="1" applyFont="1" applyFill="1" applyBorder="1" applyAlignment="1">
      <alignment horizontal="center"/>
    </xf>
    <xf numFmtId="1" fontId="3" fillId="0" borderId="14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31" fillId="0" borderId="0" xfId="0" applyFont="1" applyFill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14" xfId="0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41" xfId="0" applyFont="1" applyFill="1" applyBorder="1" applyAlignment="1">
      <alignment/>
    </xf>
    <xf numFmtId="0" fontId="2" fillId="0" borderId="14" xfId="96" applyFont="1" applyFill="1" applyBorder="1" applyAlignment="1">
      <alignment horizontal="center" vertical="center" wrapText="1"/>
      <protection/>
    </xf>
    <xf numFmtId="0" fontId="2" fillId="0" borderId="25" xfId="96" applyFont="1" applyFill="1" applyBorder="1" applyAlignment="1">
      <alignment horizontal="center" vertical="center" wrapText="1"/>
      <protection/>
    </xf>
    <xf numFmtId="0" fontId="2" fillId="0" borderId="34" xfId="96" applyFont="1" applyFill="1" applyBorder="1" applyAlignment="1">
      <alignment horizontal="center" vertical="center" wrapText="1"/>
      <protection/>
    </xf>
    <xf numFmtId="0" fontId="2" fillId="0" borderId="2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/>
    </xf>
    <xf numFmtId="0" fontId="3" fillId="0" borderId="50" xfId="0" applyFont="1" applyFill="1" applyBorder="1" applyAlignment="1">
      <alignment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/>
    </xf>
    <xf numFmtId="4" fontId="1" fillId="0" borderId="53" xfId="0" applyNumberFormat="1" applyFont="1" applyFill="1" applyBorder="1" applyAlignment="1">
      <alignment horizontal="right" vertical="center" wrapText="1"/>
    </xf>
    <xf numFmtId="4" fontId="0" fillId="0" borderId="53" xfId="0" applyNumberFormat="1" applyFont="1" applyFill="1" applyBorder="1" applyAlignment="1">
      <alignment horizontal="right" vertical="center"/>
    </xf>
    <xf numFmtId="4" fontId="0" fillId="0" borderId="54" xfId="0" applyNumberFormat="1" applyFont="1" applyFill="1" applyBorder="1" applyAlignment="1">
      <alignment horizontal="right" vertical="center"/>
    </xf>
    <xf numFmtId="4" fontId="1" fillId="0" borderId="28" xfId="0" applyNumberFormat="1" applyFont="1" applyFill="1" applyBorder="1" applyAlignment="1">
      <alignment horizontal="right" vertical="center" wrapText="1"/>
    </xf>
    <xf numFmtId="4" fontId="0" fillId="0" borderId="28" xfId="0" applyNumberFormat="1" applyFont="1" applyFill="1" applyBorder="1" applyAlignment="1">
      <alignment horizontal="right" vertical="center"/>
    </xf>
    <xf numFmtId="4" fontId="0" fillId="0" borderId="22" xfId="0" applyNumberFormat="1" applyFont="1" applyFill="1" applyBorder="1" applyAlignment="1">
      <alignment horizontal="right" vertical="center"/>
    </xf>
    <xf numFmtId="4" fontId="0" fillId="0" borderId="17" xfId="0" applyNumberFormat="1" applyFont="1" applyFill="1" applyBorder="1" applyAlignment="1">
      <alignment horizontal="center"/>
    </xf>
    <xf numFmtId="4" fontId="0" fillId="0" borderId="41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4" fontId="0" fillId="25" borderId="0" xfId="0" applyNumberFormat="1" applyFont="1" applyFill="1" applyAlignment="1">
      <alignment/>
    </xf>
    <xf numFmtId="4" fontId="0" fillId="25" borderId="0" xfId="0" applyNumberFormat="1" applyFont="1" applyFill="1" applyAlignment="1">
      <alignment horizontal="center"/>
    </xf>
    <xf numFmtId="1" fontId="0" fillId="0" borderId="17" xfId="0" applyNumberFormat="1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1" fontId="0" fillId="0" borderId="18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0" fontId="0" fillId="25" borderId="0" xfId="0" applyFont="1" applyFill="1" applyBorder="1" applyAlignment="1">
      <alignment horizontal="center"/>
    </xf>
    <xf numFmtId="4" fontId="0" fillId="25" borderId="0" xfId="0" applyNumberFormat="1" applyFont="1" applyFill="1" applyBorder="1" applyAlignment="1">
      <alignment horizontal="center"/>
    </xf>
    <xf numFmtId="0" fontId="0" fillId="25" borderId="0" xfId="0" applyFont="1" applyFill="1" applyAlignment="1">
      <alignment horizontal="center"/>
    </xf>
    <xf numFmtId="0" fontId="2" fillId="0" borderId="0" xfId="95" applyFont="1" applyFill="1">
      <alignment/>
      <protection/>
    </xf>
    <xf numFmtId="0" fontId="3" fillId="0" borderId="0" xfId="95" applyFont="1" applyFill="1">
      <alignment/>
      <protection/>
    </xf>
    <xf numFmtId="0" fontId="3" fillId="0" borderId="0" xfId="95" applyFont="1" applyFill="1" applyBorder="1">
      <alignment/>
      <protection/>
    </xf>
    <xf numFmtId="0" fontId="2" fillId="0" borderId="0" xfId="95" applyFont="1" applyFill="1" applyAlignment="1">
      <alignment vertical="top"/>
      <protection/>
    </xf>
    <xf numFmtId="3" fontId="2" fillId="0" borderId="60" xfId="95" applyNumberFormat="1" applyFont="1" applyFill="1" applyBorder="1" applyAlignment="1">
      <alignment horizontal="center" vertical="center" wrapText="1"/>
      <protection/>
    </xf>
    <xf numFmtId="3" fontId="2" fillId="0" borderId="61" xfId="95" applyNumberFormat="1" applyFont="1" applyFill="1" applyBorder="1" applyAlignment="1">
      <alignment horizontal="center" vertical="center" wrapText="1"/>
      <protection/>
    </xf>
    <xf numFmtId="3" fontId="2" fillId="0" borderId="55" xfId="95" applyNumberFormat="1" applyFont="1" applyFill="1" applyBorder="1" applyAlignment="1">
      <alignment horizontal="center" vertical="center" wrapText="1"/>
      <protection/>
    </xf>
    <xf numFmtId="3" fontId="2" fillId="0" borderId="62" xfId="95" applyNumberFormat="1" applyFont="1" applyFill="1" applyBorder="1" applyAlignment="1">
      <alignment horizontal="center" vertical="center" wrapText="1"/>
      <protection/>
    </xf>
    <xf numFmtId="3" fontId="2" fillId="0" borderId="63" xfId="95" applyNumberFormat="1" applyFont="1" applyFill="1" applyBorder="1" applyAlignment="1">
      <alignment horizontal="center" vertical="center" wrapText="1"/>
      <protection/>
    </xf>
    <xf numFmtId="3" fontId="2" fillId="0" borderId="64" xfId="95" applyNumberFormat="1" applyFont="1" applyFill="1" applyBorder="1" applyAlignment="1">
      <alignment horizontal="center" vertical="center" wrapText="1"/>
      <protection/>
    </xf>
    <xf numFmtId="3" fontId="2" fillId="0" borderId="65" xfId="95" applyNumberFormat="1" applyFont="1" applyFill="1" applyBorder="1" applyAlignment="1">
      <alignment horizontal="center" vertical="center" wrapText="1"/>
      <protection/>
    </xf>
    <xf numFmtId="3" fontId="2" fillId="0" borderId="66" xfId="95" applyNumberFormat="1" applyFont="1" applyFill="1" applyBorder="1" applyAlignment="1">
      <alignment horizontal="center" vertical="center" wrapText="1"/>
      <protection/>
    </xf>
    <xf numFmtId="3" fontId="2" fillId="0" borderId="67" xfId="95" applyNumberFormat="1" applyFont="1" applyFill="1" applyBorder="1" applyAlignment="1">
      <alignment horizontal="center" vertical="center" wrapText="1"/>
      <protection/>
    </xf>
    <xf numFmtId="3" fontId="2" fillId="0" borderId="68" xfId="95" applyNumberFormat="1" applyFont="1" applyFill="1" applyBorder="1" applyAlignment="1">
      <alignment horizontal="center" vertical="center" wrapText="1"/>
      <protection/>
    </xf>
    <xf numFmtId="3" fontId="2" fillId="0" borderId="69" xfId="95" applyNumberFormat="1" applyFont="1" applyFill="1" applyBorder="1" applyAlignment="1">
      <alignment horizontal="center" vertical="center" wrapText="1"/>
      <protection/>
    </xf>
    <xf numFmtId="3" fontId="2" fillId="0" borderId="70" xfId="95" applyNumberFormat="1" applyFont="1" applyFill="1" applyBorder="1" applyAlignment="1">
      <alignment horizontal="center" vertical="center" wrapText="1"/>
      <protection/>
    </xf>
    <xf numFmtId="3" fontId="2" fillId="0" borderId="71" xfId="95" applyNumberFormat="1" applyFont="1" applyFill="1" applyBorder="1" applyAlignment="1">
      <alignment horizontal="center" vertical="center" wrapText="1"/>
      <protection/>
    </xf>
    <xf numFmtId="0" fontId="30" fillId="0" borderId="0" xfId="0" applyFont="1" applyFill="1" applyAlignment="1">
      <alignment horizontal="justify" vertical="center"/>
    </xf>
    <xf numFmtId="3" fontId="2" fillId="0" borderId="72" xfId="95" applyNumberFormat="1" applyFont="1" applyFill="1" applyBorder="1" applyAlignment="1">
      <alignment horizontal="center" vertical="center" wrapText="1"/>
      <protection/>
    </xf>
    <xf numFmtId="3" fontId="2" fillId="0" borderId="73" xfId="95" applyNumberFormat="1" applyFont="1" applyFill="1" applyBorder="1" applyAlignment="1">
      <alignment horizontal="center" vertical="center" wrapText="1"/>
      <protection/>
    </xf>
    <xf numFmtId="3" fontId="2" fillId="0" borderId="74" xfId="95" applyNumberFormat="1" applyFont="1" applyFill="1" applyBorder="1" applyAlignment="1">
      <alignment horizontal="center" vertical="center" wrapText="1"/>
      <protection/>
    </xf>
    <xf numFmtId="3" fontId="2" fillId="0" borderId="75" xfId="95" applyNumberFormat="1" applyFont="1" applyFill="1" applyBorder="1" applyAlignment="1">
      <alignment horizontal="center" vertical="center" wrapText="1"/>
      <protection/>
    </xf>
    <xf numFmtId="3" fontId="2" fillId="0" borderId="76" xfId="95" applyNumberFormat="1" applyFont="1" applyFill="1" applyBorder="1" applyAlignment="1">
      <alignment horizontal="center" vertical="center" wrapText="1"/>
      <protection/>
    </xf>
    <xf numFmtId="3" fontId="2" fillId="0" borderId="43" xfId="95" applyNumberFormat="1" applyFont="1" applyFill="1" applyBorder="1" applyAlignment="1">
      <alignment horizontal="center" vertical="center" wrapText="1"/>
      <protection/>
    </xf>
    <xf numFmtId="3" fontId="2" fillId="0" borderId="51" xfId="95" applyNumberFormat="1" applyFont="1" applyFill="1" applyBorder="1" applyAlignment="1">
      <alignment horizontal="center" vertical="center" wrapText="1"/>
      <protection/>
    </xf>
    <xf numFmtId="3" fontId="2" fillId="0" borderId="77" xfId="95" applyNumberFormat="1" applyFont="1" applyFill="1" applyBorder="1" applyAlignment="1">
      <alignment horizontal="center" vertical="center" wrapText="1"/>
      <protection/>
    </xf>
    <xf numFmtId="0" fontId="2" fillId="0" borderId="10" xfId="95" applyFont="1" applyFill="1" applyBorder="1" applyAlignment="1">
      <alignment horizontal="center" vertical="center" wrapText="1"/>
      <protection/>
    </xf>
    <xf numFmtId="0" fontId="2" fillId="0" borderId="43" xfId="95" applyFont="1" applyFill="1" applyBorder="1" applyAlignment="1">
      <alignment horizontal="center" vertical="center" wrapText="1"/>
      <protection/>
    </xf>
    <xf numFmtId="0" fontId="2" fillId="0" borderId="34" xfId="0" applyFont="1" applyFill="1" applyBorder="1" applyAlignment="1">
      <alignment horizontal="center" vertical="center" wrapText="1"/>
    </xf>
    <xf numFmtId="0" fontId="2" fillId="0" borderId="13" xfId="95" applyFont="1" applyFill="1" applyBorder="1" applyAlignment="1">
      <alignment horizontal="left" vertical="center" wrapText="1"/>
      <protection/>
    </xf>
    <xf numFmtId="0" fontId="2" fillId="0" borderId="12" xfId="95" applyFont="1" applyFill="1" applyBorder="1" applyAlignment="1">
      <alignment horizontal="left" vertical="center" wrapText="1"/>
      <protection/>
    </xf>
    <xf numFmtId="3" fontId="2" fillId="0" borderId="12" xfId="95" applyNumberFormat="1" applyFont="1" applyFill="1" applyBorder="1" applyAlignment="1">
      <alignment horizontal="left" vertical="center" wrapText="1"/>
      <protection/>
    </xf>
    <xf numFmtId="3" fontId="2" fillId="0" borderId="12" xfId="95" applyNumberFormat="1" applyFont="1" applyFill="1" applyBorder="1" applyAlignment="1">
      <alignment vertical="center" wrapText="1"/>
      <protection/>
    </xf>
    <xf numFmtId="3" fontId="2" fillId="0" borderId="15" xfId="95" applyNumberFormat="1" applyFont="1" applyFill="1" applyBorder="1" applyAlignment="1">
      <alignment vertical="center" wrapText="1"/>
      <protection/>
    </xf>
    <xf numFmtId="0" fontId="2" fillId="0" borderId="10" xfId="95" applyFont="1" applyFill="1" applyBorder="1" applyAlignment="1">
      <alignment horizontal="left" vertical="center" wrapText="1"/>
      <protection/>
    </xf>
    <xf numFmtId="0" fontId="2" fillId="0" borderId="25" xfId="95" applyFont="1" applyFill="1" applyBorder="1" applyAlignment="1">
      <alignment horizontal="left" vertical="center" wrapText="1"/>
      <protection/>
    </xf>
    <xf numFmtId="3" fontId="2" fillId="0" borderId="10" xfId="96" applyNumberFormat="1" applyFont="1" applyFill="1" applyBorder="1" applyAlignment="1">
      <alignment vertical="center" wrapText="1"/>
      <protection/>
    </xf>
    <xf numFmtId="4" fontId="3" fillId="0" borderId="0" xfId="95" applyNumberFormat="1" applyFont="1" applyFill="1" applyBorder="1" applyAlignment="1">
      <alignment horizontal="center" vertical="center" wrapText="1"/>
      <protection/>
    </xf>
    <xf numFmtId="0" fontId="2" fillId="0" borderId="0" xfId="95" applyFont="1" applyFill="1" applyBorder="1" applyAlignment="1">
      <alignment horizontal="left" vertical="center"/>
      <protection/>
    </xf>
    <xf numFmtId="3" fontId="2" fillId="0" borderId="0" xfId="95" applyNumberFormat="1" applyFont="1" applyFill="1" applyBorder="1" applyAlignment="1">
      <alignment horizontal="left" vertical="center"/>
      <protection/>
    </xf>
    <xf numFmtId="3" fontId="2" fillId="0" borderId="0" xfId="95" applyNumberFormat="1" applyFont="1" applyFill="1" applyBorder="1" applyAlignment="1">
      <alignment vertical="center"/>
      <protection/>
    </xf>
    <xf numFmtId="0" fontId="2" fillId="0" borderId="0" xfId="95" applyFont="1" applyFill="1" applyBorder="1" applyAlignment="1">
      <alignment/>
      <protection/>
    </xf>
    <xf numFmtId="0" fontId="2" fillId="0" borderId="0" xfId="95" applyFont="1" applyFill="1" applyBorder="1">
      <alignment/>
      <protection/>
    </xf>
    <xf numFmtId="3" fontId="2" fillId="0" borderId="28" xfId="95" applyNumberFormat="1" applyFont="1" applyFill="1" applyBorder="1" applyAlignment="1">
      <alignment horizontal="center" vertical="center" wrapText="1"/>
      <protection/>
    </xf>
    <xf numFmtId="3" fontId="2" fillId="0" borderId="0" xfId="95" applyNumberFormat="1" applyFont="1" applyFill="1" applyBorder="1" applyAlignment="1">
      <alignment vertical="center" wrapText="1"/>
      <protection/>
    </xf>
    <xf numFmtId="3" fontId="2" fillId="0" borderId="10" xfId="95" applyNumberFormat="1" applyFont="1" applyFill="1" applyBorder="1" applyAlignment="1">
      <alignment horizontal="center" vertical="center" wrapText="1"/>
      <protection/>
    </xf>
    <xf numFmtId="3" fontId="2" fillId="0" borderId="21" xfId="95" applyNumberFormat="1" applyFont="1" applyFill="1" applyBorder="1" applyAlignment="1">
      <alignment horizontal="center" vertical="center" wrapText="1"/>
      <protection/>
    </xf>
    <xf numFmtId="3" fontId="2" fillId="0" borderId="14" xfId="95" applyNumberFormat="1" applyFont="1" applyFill="1" applyBorder="1" applyAlignment="1">
      <alignment horizontal="center" vertical="center" wrapText="1"/>
      <protection/>
    </xf>
    <xf numFmtId="3" fontId="2" fillId="0" borderId="0" xfId="95" applyNumberFormat="1" applyFont="1" applyFill="1" applyBorder="1" applyAlignment="1">
      <alignment horizontal="left" vertical="top"/>
      <protection/>
    </xf>
    <xf numFmtId="0" fontId="3" fillId="0" borderId="0" xfId="96" applyFont="1" applyFill="1">
      <alignment/>
      <protection/>
    </xf>
    <xf numFmtId="1" fontId="0" fillId="0" borderId="78" xfId="95" applyNumberFormat="1" applyFont="1" applyFill="1" applyBorder="1" applyAlignment="1">
      <alignment horizontal="center"/>
      <protection/>
    </xf>
    <xf numFmtId="1" fontId="0" fillId="0" borderId="79" xfId="95" applyNumberFormat="1" applyFont="1" applyFill="1" applyBorder="1" applyAlignment="1">
      <alignment horizontal="center"/>
      <protection/>
    </xf>
    <xf numFmtId="1" fontId="0" fillId="0" borderId="80" xfId="95" applyNumberFormat="1" applyFont="1" applyFill="1" applyBorder="1" applyAlignment="1">
      <alignment horizontal="center"/>
      <protection/>
    </xf>
    <xf numFmtId="1" fontId="0" fillId="0" borderId="81" xfId="95" applyNumberFormat="1" applyFont="1" applyFill="1" applyBorder="1" applyAlignment="1">
      <alignment horizontal="center"/>
      <protection/>
    </xf>
    <xf numFmtId="1" fontId="0" fillId="0" borderId="40" xfId="95" applyNumberFormat="1" applyFont="1" applyFill="1" applyBorder="1" applyAlignment="1">
      <alignment horizontal="center"/>
      <protection/>
    </xf>
    <xf numFmtId="1" fontId="0" fillId="0" borderId="0" xfId="0" applyNumberFormat="1" applyFont="1" applyFill="1" applyAlignment="1">
      <alignment/>
    </xf>
    <xf numFmtId="4" fontId="0" fillId="0" borderId="10" xfId="95" applyNumberFormat="1" applyFont="1" applyFill="1" applyBorder="1" applyAlignment="1">
      <alignment horizontal="center"/>
      <protection/>
    </xf>
    <xf numFmtId="4" fontId="0" fillId="0" borderId="21" xfId="95" applyNumberFormat="1" applyFont="1" applyFill="1" applyBorder="1" applyAlignment="1">
      <alignment horizontal="center"/>
      <protection/>
    </xf>
    <xf numFmtId="4" fontId="0" fillId="0" borderId="57" xfId="95" applyNumberFormat="1" applyFont="1" applyFill="1" applyBorder="1" applyAlignment="1">
      <alignment horizontal="center"/>
      <protection/>
    </xf>
    <xf numFmtId="4" fontId="0" fillId="0" borderId="14" xfId="95" applyNumberFormat="1" applyFont="1" applyFill="1" applyBorder="1" applyAlignment="1">
      <alignment horizontal="center"/>
      <protection/>
    </xf>
    <xf numFmtId="4" fontId="0" fillId="0" borderId="82" xfId="95" applyNumberFormat="1" applyFont="1" applyFill="1" applyBorder="1" applyAlignment="1">
      <alignment horizontal="center"/>
      <protection/>
    </xf>
    <xf numFmtId="1" fontId="1" fillId="0" borderId="41" xfId="95" applyNumberFormat="1" applyFont="1" applyFill="1" applyBorder="1" applyAlignment="1">
      <alignment horizontal="center"/>
      <protection/>
    </xf>
    <xf numFmtId="4" fontId="1" fillId="0" borderId="27" xfId="95" applyNumberFormat="1" applyFont="1" applyFill="1" applyBorder="1">
      <alignment/>
      <protection/>
    </xf>
    <xf numFmtId="4" fontId="1" fillId="0" borderId="28" xfId="95" applyNumberFormat="1" applyFont="1" applyFill="1" applyBorder="1" applyAlignment="1">
      <alignment horizontal="center" vertical="center" wrapText="1"/>
      <protection/>
    </xf>
    <xf numFmtId="4" fontId="1" fillId="0" borderId="28" xfId="0" applyNumberFormat="1" applyFont="1" applyFill="1" applyBorder="1" applyAlignment="1">
      <alignment horizontal="center" vertical="center" wrapText="1"/>
    </xf>
    <xf numFmtId="4" fontId="1" fillId="25" borderId="10" xfId="100" applyNumberFormat="1" applyFont="1" applyFill="1" applyBorder="1" applyAlignment="1">
      <alignment horizontal="center" vertical="center" wrapText="1"/>
      <protection/>
    </xf>
    <xf numFmtId="4" fontId="1" fillId="25" borderId="21" xfId="100" applyNumberFormat="1" applyFont="1" applyFill="1" applyBorder="1" applyAlignment="1">
      <alignment horizontal="center" vertical="center" wrapText="1"/>
      <protection/>
    </xf>
    <xf numFmtId="4" fontId="1" fillId="25" borderId="57" xfId="100" applyNumberFormat="1" applyFont="1" applyFill="1" applyBorder="1" applyAlignment="1">
      <alignment horizontal="center" vertical="center" wrapText="1"/>
      <protection/>
    </xf>
    <xf numFmtId="0" fontId="0" fillId="25" borderId="21" xfId="0" applyFont="1" applyFill="1" applyBorder="1" applyAlignment="1">
      <alignment/>
    </xf>
    <xf numFmtId="4" fontId="0" fillId="25" borderId="0" xfId="100" applyNumberFormat="1" applyFont="1" applyFill="1" applyBorder="1">
      <alignment/>
      <protection/>
    </xf>
    <xf numFmtId="4" fontId="0" fillId="25" borderId="0" xfId="100" applyNumberFormat="1" applyFont="1" applyFill="1">
      <alignment/>
      <protection/>
    </xf>
    <xf numFmtId="3" fontId="1" fillId="25" borderId="10" xfId="100" applyNumberFormat="1" applyFont="1" applyFill="1" applyBorder="1" applyAlignment="1">
      <alignment horizontal="center" vertical="center" wrapText="1"/>
      <protection/>
    </xf>
    <xf numFmtId="3" fontId="1" fillId="25" borderId="21" xfId="100" applyNumberFormat="1" applyFont="1" applyFill="1" applyBorder="1" applyAlignment="1">
      <alignment horizontal="center" vertical="center" wrapText="1"/>
      <protection/>
    </xf>
    <xf numFmtId="0" fontId="0" fillId="25" borderId="21" xfId="100" applyFont="1" applyFill="1" applyBorder="1">
      <alignment/>
      <protection/>
    </xf>
    <xf numFmtId="3" fontId="0" fillId="25" borderId="21" xfId="100" applyNumberFormat="1" applyFont="1" applyFill="1" applyBorder="1">
      <alignment/>
      <protection/>
    </xf>
    <xf numFmtId="0" fontId="0" fillId="25" borderId="0" xfId="100" applyFont="1" applyFill="1">
      <alignment/>
      <protection/>
    </xf>
    <xf numFmtId="3" fontId="2" fillId="25" borderId="11" xfId="100" applyNumberFormat="1" applyFont="1" applyFill="1" applyBorder="1" applyAlignment="1">
      <alignment horizontal="center" vertical="center" wrapText="1"/>
      <protection/>
    </xf>
    <xf numFmtId="4" fontId="2" fillId="25" borderId="13" xfId="100" applyNumberFormat="1" applyFont="1" applyFill="1" applyBorder="1" applyAlignment="1">
      <alignment horizontal="right" vertical="center" wrapText="1"/>
      <protection/>
    </xf>
    <xf numFmtId="4" fontId="2" fillId="25" borderId="49" xfId="100" applyNumberFormat="1" applyFont="1" applyFill="1" applyBorder="1" applyAlignment="1">
      <alignment horizontal="right" vertical="center" wrapText="1"/>
      <protection/>
    </xf>
    <xf numFmtId="0" fontId="2" fillId="25" borderId="50" xfId="100" applyFont="1" applyFill="1" applyBorder="1" applyAlignment="1">
      <alignment horizontal="right" vertical="center"/>
      <protection/>
    </xf>
    <xf numFmtId="3" fontId="1" fillId="25" borderId="37" xfId="100" applyNumberFormat="1" applyFont="1" applyFill="1" applyBorder="1" applyAlignment="1">
      <alignment horizontal="left" vertical="center" wrapText="1"/>
      <protection/>
    </xf>
    <xf numFmtId="4" fontId="1" fillId="25" borderId="12" xfId="100" applyNumberFormat="1" applyFont="1" applyFill="1" applyBorder="1" applyAlignment="1">
      <alignment horizontal="right" vertical="center" wrapText="1"/>
      <protection/>
    </xf>
    <xf numFmtId="4" fontId="1" fillId="25" borderId="28" xfId="100" applyNumberFormat="1" applyFont="1" applyFill="1" applyBorder="1" applyAlignment="1">
      <alignment horizontal="right" vertical="center" wrapText="1"/>
      <protection/>
    </xf>
    <xf numFmtId="4" fontId="1" fillId="25" borderId="44" xfId="100" applyNumberFormat="1" applyFont="1" applyFill="1" applyBorder="1" applyAlignment="1">
      <alignment horizontal="right" vertical="center"/>
      <protection/>
    </xf>
    <xf numFmtId="0" fontId="1" fillId="25" borderId="0" xfId="100" applyFont="1" applyFill="1">
      <alignment/>
      <protection/>
    </xf>
    <xf numFmtId="0" fontId="37" fillId="25" borderId="0" xfId="0" applyFont="1" applyFill="1" applyAlignment="1">
      <alignment horizontal="justify" vertical="center"/>
    </xf>
    <xf numFmtId="0" fontId="0" fillId="25" borderId="0" xfId="100" applyFont="1" applyFill="1">
      <alignment/>
      <protection/>
    </xf>
    <xf numFmtId="0" fontId="0" fillId="25" borderId="0" xfId="0" applyFont="1" applyFill="1" applyAlignment="1">
      <alignment/>
    </xf>
    <xf numFmtId="3" fontId="1" fillId="25" borderId="40" xfId="100" applyNumberFormat="1" applyFont="1" applyFill="1" applyBorder="1" applyAlignment="1">
      <alignment horizontal="left" vertical="center" wrapText="1"/>
      <protection/>
    </xf>
    <xf numFmtId="4" fontId="1" fillId="25" borderId="15" xfId="100" applyNumberFormat="1" applyFont="1" applyFill="1" applyBorder="1" applyAlignment="1">
      <alignment horizontal="center"/>
      <protection/>
    </xf>
    <xf numFmtId="4" fontId="1" fillId="25" borderId="23" xfId="100" applyNumberFormat="1" applyFont="1" applyFill="1" applyBorder="1">
      <alignment/>
      <protection/>
    </xf>
    <xf numFmtId="3" fontId="2" fillId="0" borderId="0" xfId="95" applyNumberFormat="1" applyFont="1" applyFill="1" applyBorder="1" applyAlignment="1">
      <alignment horizontal="left" vertical="top"/>
      <protection/>
    </xf>
    <xf numFmtId="0" fontId="3" fillId="0" borderId="0" xfId="0" applyFont="1" applyFill="1" applyBorder="1" applyAlignment="1">
      <alignment/>
    </xf>
    <xf numFmtId="0" fontId="3" fillId="0" borderId="0" xfId="99" applyFont="1" applyFill="1">
      <alignment/>
      <protection/>
    </xf>
    <xf numFmtId="0" fontId="2" fillId="0" borderId="0" xfId="99" applyFont="1" applyFill="1">
      <alignment/>
      <protection/>
    </xf>
    <xf numFmtId="0" fontId="2" fillId="0" borderId="0" xfId="99" applyFont="1" applyFill="1" applyAlignment="1">
      <alignment horizontal="left" vertical="center"/>
      <protection/>
    </xf>
    <xf numFmtId="0" fontId="2" fillId="0" borderId="0" xfId="99" applyFont="1" applyFill="1" applyAlignment="1">
      <alignment horizontal="left" vertical="center" wrapText="1"/>
      <protection/>
    </xf>
    <xf numFmtId="0" fontId="32" fillId="0" borderId="0" xfId="0" applyFont="1" applyFill="1" applyAlignment="1">
      <alignment/>
    </xf>
    <xf numFmtId="0" fontId="2" fillId="0" borderId="0" xfId="99" applyFont="1" applyFill="1" applyAlignment="1">
      <alignment vertical="top"/>
      <protection/>
    </xf>
    <xf numFmtId="0" fontId="3" fillId="0" borderId="0" xfId="99" applyFont="1" applyFill="1" applyBorder="1">
      <alignment/>
      <protection/>
    </xf>
    <xf numFmtId="3" fontId="2" fillId="0" borderId="33" xfId="99" applyNumberFormat="1" applyFont="1" applyFill="1" applyBorder="1" applyAlignment="1">
      <alignment horizontal="center" vertical="center" wrapText="1"/>
      <protection/>
    </xf>
    <xf numFmtId="0" fontId="3" fillId="0" borderId="0" xfId="99" applyFont="1" applyFill="1" applyAlignment="1">
      <alignment horizontal="center"/>
      <protection/>
    </xf>
    <xf numFmtId="3" fontId="2" fillId="0" borderId="21" xfId="99" applyNumberFormat="1" applyFont="1" applyFill="1" applyBorder="1" applyAlignment="1">
      <alignment horizontal="center" vertical="center" wrapText="1"/>
      <protection/>
    </xf>
    <xf numFmtId="3" fontId="2" fillId="0" borderId="14" xfId="99" applyNumberFormat="1" applyFont="1" applyFill="1" applyBorder="1" applyAlignment="1">
      <alignment horizontal="center" vertical="center" wrapText="1"/>
      <protection/>
    </xf>
    <xf numFmtId="0" fontId="3" fillId="0" borderId="17" xfId="99" applyFont="1" applyFill="1" applyBorder="1" applyAlignment="1">
      <alignment horizontal="center"/>
      <protection/>
    </xf>
    <xf numFmtId="0" fontId="3" fillId="0" borderId="0" xfId="99" applyFont="1" applyFill="1" applyBorder="1" applyAlignment="1">
      <alignment horizontal="center"/>
      <protection/>
    </xf>
    <xf numFmtId="4" fontId="3" fillId="0" borderId="0" xfId="99" applyNumberFormat="1" applyFont="1" applyFill="1" applyBorder="1" applyAlignment="1">
      <alignment horizontal="center"/>
      <protection/>
    </xf>
    <xf numFmtId="0" fontId="2" fillId="0" borderId="46" xfId="99" applyFont="1" applyFill="1" applyBorder="1" applyAlignment="1">
      <alignment horizontal="center" vertical="center" wrapText="1"/>
      <protection/>
    </xf>
    <xf numFmtId="0" fontId="2" fillId="0" borderId="20" xfId="0" applyFont="1" applyFill="1" applyBorder="1" applyAlignment="1">
      <alignment horizontal="center" vertical="center" wrapText="1"/>
    </xf>
    <xf numFmtId="0" fontId="2" fillId="0" borderId="10" xfId="99" applyFont="1" applyFill="1" applyBorder="1" applyAlignment="1">
      <alignment horizontal="center" vertical="center" wrapText="1"/>
      <protection/>
    </xf>
    <xf numFmtId="0" fontId="2" fillId="0" borderId="21" xfId="0" applyFont="1" applyFill="1" applyBorder="1" applyAlignment="1">
      <alignment horizontal="center" vertical="center" wrapText="1"/>
    </xf>
    <xf numFmtId="0" fontId="2" fillId="0" borderId="52" xfId="99" applyFont="1" applyFill="1" applyBorder="1" applyAlignment="1">
      <alignment vertical="center" wrapText="1"/>
      <protection/>
    </xf>
    <xf numFmtId="0" fontId="2" fillId="0" borderId="12" xfId="99" applyFont="1" applyFill="1" applyBorder="1" applyAlignment="1">
      <alignment vertical="center" wrapText="1"/>
      <protection/>
    </xf>
    <xf numFmtId="0" fontId="2" fillId="0" borderId="15" xfId="99" applyFont="1" applyFill="1" applyBorder="1">
      <alignment/>
      <protection/>
    </xf>
    <xf numFmtId="0" fontId="2" fillId="0" borderId="0" xfId="99" applyFont="1" applyFill="1" applyBorder="1">
      <alignment/>
      <protection/>
    </xf>
    <xf numFmtId="4" fontId="2" fillId="0" borderId="0" xfId="99" applyNumberFormat="1" applyFont="1" applyFill="1" applyBorder="1">
      <alignment/>
      <protection/>
    </xf>
    <xf numFmtId="4" fontId="2" fillId="0" borderId="0" xfId="99" applyNumberFormat="1" applyFont="1" applyFill="1" applyBorder="1" applyAlignment="1">
      <alignment horizontal="center" vertical="center" wrapText="1"/>
      <protection/>
    </xf>
    <xf numFmtId="4" fontId="3" fillId="0" borderId="0" xfId="99" applyNumberFormat="1" applyFont="1" applyFill="1" applyBorder="1" applyAlignment="1">
      <alignment horizontal="center" vertical="center" wrapText="1"/>
      <protection/>
    </xf>
    <xf numFmtId="0" fontId="2" fillId="0" borderId="0" xfId="99" applyFont="1" applyFill="1" applyAlignment="1">
      <alignment vertical="center" wrapText="1"/>
      <protection/>
    </xf>
    <xf numFmtId="0" fontId="2" fillId="0" borderId="0" xfId="97" applyFont="1" applyFill="1" applyAlignment="1">
      <alignment horizontal="left"/>
      <protection/>
    </xf>
    <xf numFmtId="0" fontId="3" fillId="0" borderId="0" xfId="97" applyFont="1" applyFill="1">
      <alignment/>
      <protection/>
    </xf>
    <xf numFmtId="0" fontId="1" fillId="25" borderId="0" xfId="0" applyFont="1" applyFill="1" applyAlignment="1">
      <alignment horizontal="center" vertical="center"/>
    </xf>
    <xf numFmtId="4" fontId="0" fillId="25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7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25" fillId="0" borderId="0" xfId="73" applyFont="1" applyFill="1">
      <alignment/>
      <protection/>
    </xf>
    <xf numFmtId="0" fontId="2" fillId="0" borderId="16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4" fontId="24" fillId="0" borderId="0" xfId="0" applyNumberFormat="1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4" fontId="37" fillId="0" borderId="49" xfId="0" applyNumberFormat="1" applyFont="1" applyFill="1" applyBorder="1" applyAlignment="1">
      <alignment horizontal="right" vertical="center"/>
    </xf>
    <xf numFmtId="4" fontId="0" fillId="0" borderId="49" xfId="0" applyNumberFormat="1" applyFont="1" applyFill="1" applyBorder="1" applyAlignment="1">
      <alignment horizontal="right" vertical="center"/>
    </xf>
    <xf numFmtId="4" fontId="0" fillId="0" borderId="50" xfId="0" applyNumberFormat="1" applyFont="1" applyFill="1" applyBorder="1" applyAlignment="1">
      <alignment horizontal="right" vertical="center"/>
    </xf>
    <xf numFmtId="4" fontId="37" fillId="0" borderId="28" xfId="0" applyNumberFormat="1" applyFont="1" applyFill="1" applyBorder="1" applyAlignment="1">
      <alignment horizontal="right" vertical="center"/>
    </xf>
    <xf numFmtId="4" fontId="0" fillId="0" borderId="28" xfId="0" applyNumberFormat="1" applyFont="1" applyFill="1" applyBorder="1" applyAlignment="1">
      <alignment horizontal="right" vertical="center"/>
    </xf>
    <xf numFmtId="4" fontId="0" fillId="0" borderId="28" xfId="0" applyNumberFormat="1" applyFont="1" applyFill="1" applyBorder="1" applyAlignment="1">
      <alignment horizontal="right" vertical="center" wrapText="1"/>
    </xf>
    <xf numFmtId="4" fontId="0" fillId="0" borderId="44" xfId="0" applyNumberFormat="1" applyFont="1" applyFill="1" applyBorder="1" applyAlignment="1">
      <alignment horizontal="right" vertical="center"/>
    </xf>
    <xf numFmtId="4" fontId="39" fillId="0" borderId="17" xfId="0" applyNumberFormat="1" applyFont="1" applyFill="1" applyBorder="1" applyAlignment="1">
      <alignment horizontal="right" vertical="center"/>
    </xf>
    <xf numFmtId="0" fontId="0" fillId="25" borderId="15" xfId="0" applyFont="1" applyFill="1" applyBorder="1" applyAlignment="1">
      <alignment horizontal="center" vertical="center" wrapText="1"/>
    </xf>
    <xf numFmtId="4" fontId="0" fillId="25" borderId="23" xfId="0" applyNumberFormat="1" applyFont="1" applyFill="1" applyBorder="1" applyAlignment="1">
      <alignment horizontal="center" vertical="center" wrapText="1"/>
    </xf>
    <xf numFmtId="0" fontId="0" fillId="25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96" applyFont="1" applyFill="1" applyAlignment="1">
      <alignment/>
      <protection/>
    </xf>
    <xf numFmtId="0" fontId="3" fillId="0" borderId="0" xfId="0" applyFont="1" applyFill="1" applyAlignment="1">
      <alignment/>
    </xf>
    <xf numFmtId="0" fontId="2" fillId="0" borderId="0" xfId="99" applyFont="1" applyFill="1" applyAlignment="1">
      <alignment/>
      <protection/>
    </xf>
    <xf numFmtId="0" fontId="2" fillId="0" borderId="28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40" fillId="0" borderId="28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26" borderId="19" xfId="0" applyFont="1" applyFill="1" applyBorder="1" applyAlignment="1">
      <alignment vertical="center" wrapText="1"/>
    </xf>
    <xf numFmtId="1" fontId="1" fillId="25" borderId="0" xfId="99" applyNumberFormat="1" applyFont="1" applyFill="1" applyAlignment="1">
      <alignment horizontal="center"/>
      <protection/>
    </xf>
    <xf numFmtId="0" fontId="0" fillId="25" borderId="0" xfId="96" applyFont="1" applyFill="1" applyAlignment="1">
      <alignment/>
      <protection/>
    </xf>
    <xf numFmtId="0" fontId="1" fillId="0" borderId="19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4" fontId="1" fillId="0" borderId="19" xfId="0" applyNumberFormat="1" applyFont="1" applyBorder="1" applyAlignment="1">
      <alignment horizontal="center" vertical="center" wrapText="1"/>
    </xf>
    <xf numFmtId="4" fontId="0" fillId="0" borderId="19" xfId="0" applyNumberFormat="1" applyFont="1" applyBorder="1" applyAlignment="1">
      <alignment vertical="center"/>
    </xf>
    <xf numFmtId="4" fontId="0" fillId="0" borderId="0" xfId="0" applyNumberFormat="1" applyFont="1" applyAlignment="1">
      <alignment/>
    </xf>
    <xf numFmtId="4" fontId="0" fillId="25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0" fontId="2" fillId="0" borderId="19" xfId="0" applyFont="1" applyFill="1" applyBorder="1" applyAlignment="1">
      <alignment vertical="center" wrapText="1"/>
    </xf>
    <xf numFmtId="0" fontId="2" fillId="26" borderId="19" xfId="0" applyFont="1" applyFill="1" applyBorder="1" applyAlignment="1">
      <alignment vertical="center"/>
    </xf>
    <xf numFmtId="3" fontId="2" fillId="0" borderId="28" xfId="100" applyNumberFormat="1" applyFont="1" applyFill="1" applyBorder="1" applyAlignment="1">
      <alignment horizontal="center" vertical="center" wrapText="1"/>
      <protection/>
    </xf>
    <xf numFmtId="3" fontId="2" fillId="0" borderId="0" xfId="100" applyNumberFormat="1" applyFont="1" applyFill="1" applyBorder="1" applyAlignment="1">
      <alignment horizontal="center" vertical="center" wrapText="1"/>
      <protection/>
    </xf>
    <xf numFmtId="2" fontId="2" fillId="0" borderId="0" xfId="96" applyNumberFormat="1" applyFont="1" applyFill="1" applyBorder="1" applyAlignment="1">
      <alignment vertical="center" wrapText="1"/>
      <protection/>
    </xf>
    <xf numFmtId="0" fontId="3" fillId="0" borderId="0" xfId="100" applyFont="1" applyFill="1" applyBorder="1">
      <alignment/>
      <protection/>
    </xf>
    <xf numFmtId="0" fontId="3" fillId="0" borderId="0" xfId="100" applyFont="1" applyFill="1">
      <alignment/>
      <protection/>
    </xf>
    <xf numFmtId="0" fontId="2" fillId="0" borderId="0" xfId="96" applyFont="1" applyFill="1" applyAlignment="1">
      <alignment vertical="top"/>
      <protection/>
    </xf>
    <xf numFmtId="3" fontId="2" fillId="0" borderId="20" xfId="100" applyNumberFormat="1" applyFont="1" applyFill="1" applyBorder="1" applyAlignment="1">
      <alignment horizontal="center" vertical="center" wrapText="1"/>
      <protection/>
    </xf>
    <xf numFmtId="4" fontId="3" fillId="0" borderId="0" xfId="100" applyNumberFormat="1" applyFont="1" applyFill="1">
      <alignment/>
      <protection/>
    </xf>
    <xf numFmtId="0" fontId="3" fillId="0" borderId="0" xfId="95" applyFont="1" applyFill="1">
      <alignment/>
      <protection/>
    </xf>
    <xf numFmtId="0" fontId="2" fillId="0" borderId="4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26" borderId="28" xfId="0" applyFont="1" applyFill="1" applyBorder="1" applyAlignment="1">
      <alignment/>
    </xf>
    <xf numFmtId="3" fontId="2" fillId="26" borderId="28" xfId="95" applyNumberFormat="1" applyFont="1" applyFill="1" applyBorder="1" applyAlignment="1">
      <alignment horizontal="center" vertical="center" wrapText="1"/>
      <protection/>
    </xf>
    <xf numFmtId="0" fontId="2" fillId="26" borderId="28" xfId="100" applyFont="1" applyFill="1" applyBorder="1" applyAlignment="1">
      <alignment horizontal="center" vertical="center" wrapText="1"/>
      <protection/>
    </xf>
    <xf numFmtId="0" fontId="32" fillId="26" borderId="28" xfId="0" applyFont="1" applyFill="1" applyBorder="1" applyAlignment="1">
      <alignment horizontal="center"/>
    </xf>
    <xf numFmtId="0" fontId="32" fillId="26" borderId="28" xfId="0" applyFont="1" applyFill="1" applyBorder="1" applyAlignment="1">
      <alignment wrapText="1"/>
    </xf>
    <xf numFmtId="0" fontId="38" fillId="26" borderId="28" xfId="0" applyFont="1" applyFill="1" applyBorder="1" applyAlignment="1">
      <alignment/>
    </xf>
    <xf numFmtId="4" fontId="38" fillId="26" borderId="28" xfId="0" applyNumberFormat="1" applyFont="1" applyFill="1" applyBorder="1" applyAlignment="1">
      <alignment/>
    </xf>
    <xf numFmtId="3" fontId="2" fillId="26" borderId="28" xfId="100" applyNumberFormat="1" applyFont="1" applyFill="1" applyBorder="1" applyAlignment="1">
      <alignment horizontal="left" vertical="center" wrapText="1"/>
      <protection/>
    </xf>
    <xf numFmtId="0" fontId="2" fillId="26" borderId="28" xfId="0" applyFont="1" applyFill="1" applyBorder="1" applyAlignment="1">
      <alignment/>
    </xf>
    <xf numFmtId="4" fontId="0" fillId="26" borderId="28" xfId="0" applyNumberFormat="1" applyFont="1" applyFill="1" applyBorder="1" applyAlignment="1">
      <alignment/>
    </xf>
    <xf numFmtId="3" fontId="1" fillId="26" borderId="21" xfId="100" applyNumberFormat="1" applyFont="1" applyFill="1" applyBorder="1" applyAlignment="1">
      <alignment horizontal="center" vertical="center" wrapText="1"/>
      <protection/>
    </xf>
    <xf numFmtId="4" fontId="1" fillId="26" borderId="21" xfId="100" applyNumberFormat="1" applyFont="1" applyFill="1" applyBorder="1" applyAlignment="1">
      <alignment horizontal="center" vertical="center" wrapText="1"/>
      <protection/>
    </xf>
    <xf numFmtId="0" fontId="0" fillId="0" borderId="16" xfId="95" applyFont="1" applyFill="1" applyBorder="1">
      <alignment/>
      <protection/>
    </xf>
    <xf numFmtId="0" fontId="0" fillId="26" borderId="17" xfId="95" applyFont="1" applyFill="1" applyBorder="1">
      <alignment/>
      <protection/>
    </xf>
    <xf numFmtId="0" fontId="0" fillId="0" borderId="17" xfId="95" applyFont="1" applyFill="1" applyBorder="1">
      <alignment/>
      <protection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1" fillId="25" borderId="0" xfId="0" applyFont="1" applyFill="1" applyAlignment="1">
      <alignment/>
    </xf>
    <xf numFmtId="4" fontId="0" fillId="26" borderId="17" xfId="95" applyNumberFormat="1" applyFont="1" applyFill="1" applyBorder="1">
      <alignment/>
      <protection/>
    </xf>
    <xf numFmtId="4" fontId="0" fillId="0" borderId="18" xfId="95" applyNumberFormat="1" applyFont="1" applyFill="1" applyBorder="1">
      <alignment/>
      <protection/>
    </xf>
    <xf numFmtId="0" fontId="0" fillId="25" borderId="28" xfId="0" applyFont="1" applyFill="1" applyBorder="1" applyAlignment="1">
      <alignment/>
    </xf>
    <xf numFmtId="0" fontId="41" fillId="0" borderId="0" xfId="96" applyFont="1" applyFill="1">
      <alignment/>
      <protection/>
    </xf>
    <xf numFmtId="0" fontId="41" fillId="0" borderId="0" xfId="0" applyFont="1" applyFill="1" applyAlignment="1">
      <alignment/>
    </xf>
    <xf numFmtId="3" fontId="2" fillId="25" borderId="0" xfId="0" applyNumberFormat="1" applyFont="1" applyFill="1" applyBorder="1" applyAlignment="1">
      <alignment vertical="center" wrapText="1"/>
    </xf>
    <xf numFmtId="3" fontId="2" fillId="25" borderId="28" xfId="0" applyNumberFormat="1" applyFont="1" applyFill="1" applyBorder="1" applyAlignment="1">
      <alignment horizontal="center" vertical="center" wrapText="1"/>
    </xf>
    <xf numFmtId="3" fontId="2" fillId="24" borderId="28" xfId="0" applyNumberFormat="1" applyFont="1" applyFill="1" applyBorder="1" applyAlignment="1">
      <alignment horizontal="center" vertical="center" wrapText="1"/>
    </xf>
    <xf numFmtId="0" fontId="1" fillId="25" borderId="28" xfId="0" applyFont="1" applyFill="1" applyBorder="1" applyAlignment="1">
      <alignment horizontal="center" vertical="center"/>
    </xf>
    <xf numFmtId="4" fontId="39" fillId="25" borderId="28" xfId="0" applyNumberFormat="1" applyFont="1" applyFill="1" applyBorder="1" applyAlignment="1">
      <alignment horizontal="center"/>
    </xf>
    <xf numFmtId="4" fontId="0" fillId="25" borderId="28" xfId="0" applyNumberFormat="1" applyFont="1" applyFill="1" applyBorder="1" applyAlignment="1">
      <alignment horizontal="center" vertical="center"/>
    </xf>
    <xf numFmtId="4" fontId="39" fillId="25" borderId="28" xfId="0" applyNumberFormat="1" applyFont="1" applyFill="1" applyBorder="1" applyAlignment="1">
      <alignment horizontal="center" vertical="top" wrapText="1"/>
    </xf>
    <xf numFmtId="4" fontId="39" fillId="25" borderId="28" xfId="0" applyNumberFormat="1" applyFont="1" applyFill="1" applyBorder="1" applyAlignment="1">
      <alignment horizontal="center"/>
    </xf>
    <xf numFmtId="0" fontId="0" fillId="25" borderId="28" xfId="0" applyFont="1" applyFill="1" applyBorder="1" applyAlignment="1">
      <alignment horizontal="center" vertical="center"/>
    </xf>
    <xf numFmtId="4" fontId="1" fillId="25" borderId="28" xfId="0" applyNumberFormat="1" applyFont="1" applyFill="1" applyBorder="1" applyAlignment="1">
      <alignment horizontal="center" vertical="center"/>
    </xf>
    <xf numFmtId="4" fontId="42" fillId="25" borderId="28" xfId="0" applyNumberFormat="1" applyFont="1" applyFill="1" applyBorder="1" applyAlignment="1">
      <alignment horizontal="center"/>
    </xf>
    <xf numFmtId="0" fontId="44" fillId="25" borderId="0" xfId="0" applyFont="1" applyFill="1" applyAlignment="1">
      <alignment/>
    </xf>
    <xf numFmtId="0" fontId="45" fillId="0" borderId="19" xfId="0" applyFont="1" applyBorder="1" applyAlignment="1">
      <alignment vertical="center" wrapText="1"/>
    </xf>
    <xf numFmtId="3" fontId="45" fillId="26" borderId="19" xfId="0" applyNumberFormat="1" applyFont="1" applyFill="1" applyBorder="1" applyAlignment="1">
      <alignment vertical="center" wrapText="1"/>
    </xf>
    <xf numFmtId="0" fontId="45" fillId="26" borderId="19" xfId="0" applyFont="1" applyFill="1" applyBorder="1" applyAlignment="1">
      <alignment vertical="center" wrapText="1"/>
    </xf>
    <xf numFmtId="1" fontId="45" fillId="26" borderId="19" xfId="0" applyNumberFormat="1" applyFont="1" applyFill="1" applyBorder="1" applyAlignment="1">
      <alignment vertical="center" wrapText="1"/>
    </xf>
    <xf numFmtId="0" fontId="45" fillId="0" borderId="19" xfId="0" applyFont="1" applyFill="1" applyBorder="1" applyAlignment="1">
      <alignment vertical="center" wrapText="1"/>
    </xf>
    <xf numFmtId="0" fontId="45" fillId="26" borderId="19" xfId="0" applyFont="1" applyFill="1" applyBorder="1" applyAlignment="1">
      <alignment vertical="center"/>
    </xf>
    <xf numFmtId="0" fontId="45" fillId="0" borderId="19" xfId="0" applyFont="1" applyBorder="1" applyAlignment="1">
      <alignment vertical="center"/>
    </xf>
    <xf numFmtId="0" fontId="41" fillId="0" borderId="19" xfId="0" applyFont="1" applyBorder="1" applyAlignment="1">
      <alignment vertical="center"/>
    </xf>
    <xf numFmtId="4" fontId="45" fillId="0" borderId="19" xfId="0" applyNumberFormat="1" applyFont="1" applyBorder="1" applyAlignment="1">
      <alignment horizontal="center" vertical="center" wrapText="1"/>
    </xf>
    <xf numFmtId="4" fontId="45" fillId="26" borderId="19" xfId="0" applyNumberFormat="1" applyFont="1" applyFill="1" applyBorder="1" applyAlignment="1">
      <alignment horizontal="center" vertical="center" wrapText="1"/>
    </xf>
    <xf numFmtId="4" fontId="45" fillId="0" borderId="19" xfId="0" applyNumberFormat="1" applyFont="1" applyBorder="1" applyAlignment="1">
      <alignment vertical="center" wrapText="1"/>
    </xf>
    <xf numFmtId="4" fontId="42" fillId="25" borderId="0" xfId="0" applyNumberFormat="1" applyFont="1" applyFill="1" applyAlignment="1">
      <alignment horizontal="right" vertical="center"/>
    </xf>
    <xf numFmtId="0" fontId="46" fillId="25" borderId="0" xfId="0" applyFont="1" applyFill="1" applyAlignment="1">
      <alignment/>
    </xf>
    <xf numFmtId="4" fontId="0" fillId="25" borderId="28" xfId="100" applyNumberFormat="1" applyFont="1" applyFill="1" applyBorder="1">
      <alignment/>
      <protection/>
    </xf>
    <xf numFmtId="3" fontId="2" fillId="25" borderId="49" xfId="95" applyNumberFormat="1" applyFont="1" applyFill="1" applyBorder="1" applyAlignment="1">
      <alignment horizontal="center" vertical="center" wrapText="1"/>
      <protection/>
    </xf>
    <xf numFmtId="3" fontId="2" fillId="25" borderId="83" xfId="95" applyNumberFormat="1" applyFont="1" applyFill="1" applyBorder="1" applyAlignment="1">
      <alignment horizontal="center" vertical="center" wrapText="1"/>
      <protection/>
    </xf>
    <xf numFmtId="3" fontId="2" fillId="25" borderId="15" xfId="95" applyNumberFormat="1" applyFont="1" applyFill="1" applyBorder="1" applyAlignment="1">
      <alignment horizontal="center" vertical="center" wrapText="1"/>
      <protection/>
    </xf>
    <xf numFmtId="3" fontId="2" fillId="25" borderId="22" xfId="95" applyNumberFormat="1" applyFont="1" applyFill="1" applyBorder="1" applyAlignment="1">
      <alignment horizontal="center" vertical="center" wrapText="1"/>
      <protection/>
    </xf>
    <xf numFmtId="3" fontId="2" fillId="25" borderId="22" xfId="100" applyNumberFormat="1" applyFont="1" applyFill="1" applyBorder="1" applyAlignment="1">
      <alignment horizontal="center" vertical="center" wrapText="1"/>
      <protection/>
    </xf>
    <xf numFmtId="3" fontId="2" fillId="24" borderId="84" xfId="95" applyNumberFormat="1" applyFont="1" applyFill="1" applyBorder="1" applyAlignment="1">
      <alignment horizontal="center" vertical="center" wrapText="1"/>
      <protection/>
    </xf>
    <xf numFmtId="3" fontId="2" fillId="25" borderId="25" xfId="95" applyNumberFormat="1" applyFont="1" applyFill="1" applyBorder="1" applyAlignment="1">
      <alignment horizontal="center" vertical="center" wrapText="1"/>
      <protection/>
    </xf>
    <xf numFmtId="3" fontId="2" fillId="25" borderId="34" xfId="95" applyNumberFormat="1" applyFont="1" applyFill="1" applyBorder="1" applyAlignment="1">
      <alignment horizontal="center" vertical="center" wrapText="1"/>
      <protection/>
    </xf>
    <xf numFmtId="3" fontId="2" fillId="25" borderId="18" xfId="95" applyNumberFormat="1" applyFont="1" applyFill="1" applyBorder="1" applyAlignment="1">
      <alignment horizontal="center" vertical="center" wrapText="1"/>
      <protection/>
    </xf>
    <xf numFmtId="0" fontId="0" fillId="25" borderId="10" xfId="95" applyFont="1" applyFill="1" applyBorder="1">
      <alignment/>
      <protection/>
    </xf>
    <xf numFmtId="0" fontId="0" fillId="25" borderId="21" xfId="95" applyFont="1" applyFill="1" applyBorder="1">
      <alignment/>
      <protection/>
    </xf>
    <xf numFmtId="0" fontId="0" fillId="25" borderId="57" xfId="0" applyFont="1" applyFill="1" applyBorder="1" applyAlignment="1">
      <alignment/>
    </xf>
    <xf numFmtId="0" fontId="0" fillId="25" borderId="82" xfId="95" applyFont="1" applyFill="1" applyBorder="1">
      <alignment/>
      <protection/>
    </xf>
    <xf numFmtId="4" fontId="0" fillId="25" borderId="21" xfId="95" applyNumberFormat="1" applyFont="1" applyFill="1" applyBorder="1">
      <alignment/>
      <protection/>
    </xf>
    <xf numFmtId="4" fontId="0" fillId="25" borderId="57" xfId="95" applyNumberFormat="1" applyFont="1" applyFill="1" applyBorder="1">
      <alignment/>
      <protection/>
    </xf>
    <xf numFmtId="4" fontId="0" fillId="26" borderId="57" xfId="95" applyNumberFormat="1" applyFont="1" applyFill="1" applyBorder="1">
      <alignment/>
      <protection/>
    </xf>
    <xf numFmtId="4" fontId="0" fillId="25" borderId="85" xfId="0" applyNumberFormat="1" applyFont="1" applyFill="1" applyBorder="1" applyAlignment="1">
      <alignment/>
    </xf>
    <xf numFmtId="3" fontId="2" fillId="25" borderId="27" xfId="95" applyNumberFormat="1" applyFont="1" applyFill="1" applyBorder="1" applyAlignment="1">
      <alignment horizontal="center" vertical="center" wrapText="1"/>
      <protection/>
    </xf>
    <xf numFmtId="4" fontId="0" fillId="25" borderId="14" xfId="95" applyNumberFormat="1" applyFont="1" applyFill="1" applyBorder="1">
      <alignment/>
      <protection/>
    </xf>
    <xf numFmtId="0" fontId="1" fillId="26" borderId="28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3" fontId="0" fillId="25" borderId="14" xfId="0" applyNumberFormat="1" applyFont="1" applyFill="1" applyBorder="1" applyAlignment="1">
      <alignment horizontal="center"/>
    </xf>
    <xf numFmtId="0" fontId="41" fillId="25" borderId="16" xfId="0" applyFont="1" applyFill="1" applyBorder="1" applyAlignment="1">
      <alignment horizontal="center"/>
    </xf>
    <xf numFmtId="3" fontId="41" fillId="25" borderId="17" xfId="0" applyNumberFormat="1" applyFont="1" applyFill="1" applyBorder="1" applyAlignment="1">
      <alignment horizontal="center"/>
    </xf>
    <xf numFmtId="4" fontId="41" fillId="25" borderId="17" xfId="0" applyNumberFormat="1" applyFont="1" applyFill="1" applyBorder="1" applyAlignment="1">
      <alignment horizontal="center"/>
    </xf>
    <xf numFmtId="0" fontId="41" fillId="25" borderId="0" xfId="0" applyFont="1" applyFill="1" applyAlignment="1">
      <alignment horizontal="center"/>
    </xf>
    <xf numFmtId="3" fontId="41" fillId="25" borderId="17" xfId="107" applyNumberFormat="1" applyFont="1" applyFill="1" applyBorder="1" applyAlignment="1">
      <alignment horizontal="center" vertical="center" wrapText="1"/>
      <protection/>
    </xf>
    <xf numFmtId="4" fontId="41" fillId="0" borderId="18" xfId="107" applyNumberFormat="1" applyFont="1" applyFill="1" applyBorder="1" applyAlignment="1">
      <alignment horizontal="center" vertical="center" wrapText="1"/>
      <protection/>
    </xf>
    <xf numFmtId="3" fontId="1" fillId="25" borderId="16" xfId="100" applyNumberFormat="1" applyFont="1" applyFill="1" applyBorder="1" applyAlignment="1">
      <alignment horizontal="center" vertical="center" wrapText="1"/>
      <protection/>
    </xf>
    <xf numFmtId="3" fontId="1" fillId="25" borderId="17" xfId="100" applyNumberFormat="1" applyFont="1" applyFill="1" applyBorder="1" applyAlignment="1">
      <alignment horizontal="center" vertical="center" wrapText="1"/>
      <protection/>
    </xf>
    <xf numFmtId="3" fontId="1" fillId="25" borderId="18" xfId="100" applyNumberFormat="1" applyFont="1" applyFill="1" applyBorder="1" applyAlignment="1">
      <alignment horizontal="center" vertical="center" wrapText="1"/>
      <protection/>
    </xf>
    <xf numFmtId="4" fontId="1" fillId="0" borderId="28" xfId="100" applyNumberFormat="1" applyFont="1" applyFill="1" applyBorder="1" applyAlignment="1">
      <alignment horizontal="center" vertical="center" wrapText="1"/>
      <protection/>
    </xf>
    <xf numFmtId="4" fontId="1" fillId="0" borderId="28" xfId="96" applyNumberFormat="1" applyFont="1" applyFill="1" applyBorder="1" applyAlignment="1">
      <alignment vertical="center" wrapText="1"/>
      <protection/>
    </xf>
    <xf numFmtId="4" fontId="1" fillId="0" borderId="0" xfId="100" applyNumberFormat="1" applyFont="1" applyFill="1" applyBorder="1" applyAlignment="1">
      <alignment horizontal="center" vertical="center" wrapText="1"/>
      <protection/>
    </xf>
    <xf numFmtId="4" fontId="0" fillId="0" borderId="0" xfId="100" applyNumberFormat="1" applyFont="1" applyFill="1" applyBorder="1">
      <alignment/>
      <protection/>
    </xf>
    <xf numFmtId="4" fontId="0" fillId="0" borderId="0" xfId="100" applyNumberFormat="1" applyFont="1" applyFill="1">
      <alignment/>
      <protection/>
    </xf>
    <xf numFmtId="4" fontId="1" fillId="0" borderId="16" xfId="0" applyNumberFormat="1" applyFont="1" applyFill="1" applyBorder="1" applyAlignment="1">
      <alignment horizontal="center" vertical="center"/>
    </xf>
    <xf numFmtId="4" fontId="1" fillId="0" borderId="17" xfId="0" applyNumberFormat="1" applyFont="1" applyFill="1" applyBorder="1" applyAlignment="1">
      <alignment horizontal="center" vertical="center"/>
    </xf>
    <xf numFmtId="4" fontId="1" fillId="0" borderId="18" xfId="0" applyNumberFormat="1" applyFont="1" applyFill="1" applyBorder="1" applyAlignment="1">
      <alignment horizontal="center" vertical="center" wrapText="1"/>
    </xf>
    <xf numFmtId="0" fontId="3" fillId="25" borderId="28" xfId="95" applyFont="1" applyFill="1" applyBorder="1" applyAlignment="1">
      <alignment horizontal="center" wrapText="1"/>
      <protection/>
    </xf>
    <xf numFmtId="49" fontId="3" fillId="25" borderId="28" xfId="95" applyNumberFormat="1" applyFont="1" applyFill="1" applyBorder="1" applyAlignment="1">
      <alignment wrapText="1"/>
      <protection/>
    </xf>
    <xf numFmtId="17" fontId="0" fillId="0" borderId="0" xfId="0" applyNumberFormat="1" applyFont="1" applyFill="1" applyAlignment="1">
      <alignment/>
    </xf>
    <xf numFmtId="4" fontId="0" fillId="25" borderId="28" xfId="95" applyNumberFormat="1" applyFont="1" applyFill="1" applyBorder="1" applyAlignment="1">
      <alignment wrapText="1"/>
      <protection/>
    </xf>
    <xf numFmtId="0" fontId="2" fillId="0" borderId="0" xfId="0" applyFont="1" applyFill="1" applyBorder="1" applyAlignment="1">
      <alignment/>
    </xf>
    <xf numFmtId="0" fontId="29" fillId="0" borderId="0" xfId="88" applyFont="1" applyFill="1" applyAlignment="1">
      <alignment/>
    </xf>
    <xf numFmtId="0" fontId="3" fillId="0" borderId="0" xfId="99" applyFont="1" applyFill="1">
      <alignment/>
      <protection/>
    </xf>
    <xf numFmtId="0" fontId="1" fillId="0" borderId="0" xfId="99" applyFont="1" applyFill="1">
      <alignment/>
      <protection/>
    </xf>
    <xf numFmtId="0" fontId="2" fillId="0" borderId="0" xfId="99" applyFont="1" applyFill="1">
      <alignment/>
      <protection/>
    </xf>
    <xf numFmtId="0" fontId="3" fillId="0" borderId="0" xfId="88" applyFont="1" applyFill="1" applyAlignment="1">
      <alignment/>
    </xf>
    <xf numFmtId="0" fontId="2" fillId="0" borderId="28" xfId="88" applyFont="1" applyFill="1" applyBorder="1" applyAlignment="1">
      <alignment horizontal="center" vertical="center" wrapText="1"/>
    </xf>
    <xf numFmtId="0" fontId="2" fillId="0" borderId="28" xfId="99" applyFont="1" applyFill="1" applyBorder="1" applyAlignment="1">
      <alignment horizontal="center" vertical="center" wrapText="1"/>
      <protection/>
    </xf>
    <xf numFmtId="0" fontId="3" fillId="0" borderId="0" xfId="99" applyFont="1" applyFill="1" applyAlignment="1">
      <alignment horizontal="center" vertical="center" wrapText="1"/>
      <protection/>
    </xf>
    <xf numFmtId="0" fontId="2" fillId="0" borderId="28" xfId="99" applyFont="1" applyFill="1" applyBorder="1" applyAlignment="1">
      <alignment horizontal="center" vertical="center" wrapText="1"/>
      <protection/>
    </xf>
    <xf numFmtId="0" fontId="2" fillId="0" borderId="0" xfId="99" applyFont="1" applyFill="1" applyAlignment="1">
      <alignment horizontal="center" vertical="center" wrapText="1"/>
      <protection/>
    </xf>
    <xf numFmtId="0" fontId="0" fillId="0" borderId="28" xfId="88" applyFont="1" applyFill="1" applyBorder="1" applyAlignment="1">
      <alignment/>
    </xf>
    <xf numFmtId="0" fontId="0" fillId="0" borderId="28" xfId="99" applyFont="1" applyFill="1" applyBorder="1">
      <alignment/>
      <protection/>
    </xf>
    <xf numFmtId="4" fontId="0" fillId="0" borderId="28" xfId="99" applyNumberFormat="1" applyFont="1" applyFill="1" applyBorder="1">
      <alignment/>
      <protection/>
    </xf>
    <xf numFmtId="4" fontId="0" fillId="0" borderId="0" xfId="99" applyNumberFormat="1" applyFont="1" applyFill="1">
      <alignment/>
      <protection/>
    </xf>
    <xf numFmtId="0" fontId="0" fillId="0" borderId="0" xfId="99" applyFont="1" applyFill="1">
      <alignment/>
      <protection/>
    </xf>
    <xf numFmtId="0" fontId="30" fillId="0" borderId="0" xfId="0" applyFont="1" applyFill="1" applyAlignment="1">
      <alignment vertical="center"/>
    </xf>
    <xf numFmtId="0" fontId="2" fillId="0" borderId="28" xfId="88" applyFont="1" applyFill="1" applyBorder="1" applyAlignment="1">
      <alignment horizontal="center" vertical="center" wrapText="1"/>
    </xf>
    <xf numFmtId="1" fontId="1" fillId="0" borderId="28" xfId="99" applyNumberFormat="1" applyFont="1" applyFill="1" applyBorder="1" applyAlignment="1">
      <alignment horizontal="center" vertical="center" wrapText="1"/>
      <protection/>
    </xf>
    <xf numFmtId="4" fontId="1" fillId="0" borderId="28" xfId="99" applyNumberFormat="1" applyFont="1" applyFill="1" applyBorder="1" applyAlignment="1">
      <alignment horizontal="center" vertical="center" wrapText="1"/>
      <protection/>
    </xf>
    <xf numFmtId="4" fontId="1" fillId="0" borderId="28" xfId="88" applyNumberFormat="1" applyFont="1" applyFill="1" applyBorder="1" applyAlignment="1">
      <alignment horizontal="center" vertical="center" wrapText="1"/>
    </xf>
    <xf numFmtId="4" fontId="1" fillId="0" borderId="0" xfId="99" applyNumberFormat="1" applyFont="1" applyFill="1" applyAlignment="1">
      <alignment horizontal="center" vertical="center" wrapText="1"/>
      <protection/>
    </xf>
    <xf numFmtId="4" fontId="2" fillId="0" borderId="0" xfId="99" applyNumberFormat="1" applyFont="1" applyFill="1" applyAlignment="1">
      <alignment horizontal="center" vertical="center" wrapText="1"/>
      <protection/>
    </xf>
    <xf numFmtId="0" fontId="3" fillId="0" borderId="28" xfId="99" applyFont="1" applyFill="1" applyBorder="1">
      <alignment/>
      <protection/>
    </xf>
    <xf numFmtId="1" fontId="1" fillId="0" borderId="28" xfId="88" applyNumberFormat="1" applyFont="1" applyFill="1" applyBorder="1" applyAlignment="1">
      <alignment horizontal="center"/>
    </xf>
    <xf numFmtId="1" fontId="1" fillId="0" borderId="28" xfId="99" applyNumberFormat="1" applyFont="1" applyFill="1" applyBorder="1" applyAlignment="1">
      <alignment horizontal="center"/>
      <protection/>
    </xf>
    <xf numFmtId="4" fontId="1" fillId="0" borderId="28" xfId="99" applyNumberFormat="1" applyFont="1" applyFill="1" applyBorder="1">
      <alignment/>
      <protection/>
    </xf>
    <xf numFmtId="4" fontId="1" fillId="0" borderId="28" xfId="99" applyNumberFormat="1" applyFont="1" applyFill="1" applyBorder="1">
      <alignment/>
      <protection/>
    </xf>
    <xf numFmtId="4" fontId="0" fillId="0" borderId="0" xfId="99" applyNumberFormat="1" applyFont="1" applyFill="1">
      <alignment/>
      <protection/>
    </xf>
    <xf numFmtId="4" fontId="3" fillId="0" borderId="0" xfId="99" applyNumberFormat="1" applyFont="1" applyFill="1">
      <alignment/>
      <protection/>
    </xf>
    <xf numFmtId="1" fontId="0" fillId="0" borderId="0" xfId="99" applyNumberFormat="1" applyFont="1" applyFill="1">
      <alignment/>
      <protection/>
    </xf>
    <xf numFmtId="1" fontId="0" fillId="0" borderId="0" xfId="88" applyNumberFormat="1" applyFont="1" applyFill="1" applyAlignment="1">
      <alignment/>
    </xf>
    <xf numFmtId="0" fontId="3" fillId="0" borderId="0" xfId="99" applyFont="1" applyFill="1" applyAlignment="1">
      <alignment/>
      <protection/>
    </xf>
    <xf numFmtId="0" fontId="1" fillId="0" borderId="0" xfId="99" applyFont="1" applyFill="1" applyAlignment="1">
      <alignment/>
      <protection/>
    </xf>
    <xf numFmtId="0" fontId="0" fillId="0" borderId="0" xfId="99" applyFont="1" applyFill="1">
      <alignment/>
      <protection/>
    </xf>
    <xf numFmtId="0" fontId="0" fillId="25" borderId="0" xfId="99" applyFont="1" applyFill="1">
      <alignment/>
      <protection/>
    </xf>
    <xf numFmtId="4" fontId="0" fillId="0" borderId="17" xfId="0" applyNumberFormat="1" applyFont="1" applyFill="1" applyBorder="1" applyAlignment="1">
      <alignment horizontal="center"/>
    </xf>
    <xf numFmtId="0" fontId="1" fillId="25" borderId="0" xfId="0" applyFont="1" applyFill="1" applyAlignment="1">
      <alignment/>
    </xf>
    <xf numFmtId="4" fontId="0" fillId="0" borderId="49" xfId="0" applyNumberFormat="1" applyFont="1" applyFill="1" applyBorder="1" applyAlignment="1">
      <alignment horizontal="right" vertical="center" wrapText="1"/>
    </xf>
    <xf numFmtId="4" fontId="39" fillId="0" borderId="28" xfId="0" applyNumberFormat="1" applyFont="1" applyFill="1" applyBorder="1" applyAlignment="1">
      <alignment horizontal="center"/>
    </xf>
    <xf numFmtId="0" fontId="2" fillId="24" borderId="27" xfId="103" applyFont="1" applyFill="1" applyBorder="1" applyAlignment="1">
      <alignment vertical="center" wrapText="1"/>
      <protection/>
    </xf>
    <xf numFmtId="0" fontId="3" fillId="25" borderId="0" xfId="103" applyFont="1" applyFill="1">
      <alignment/>
      <protection/>
    </xf>
    <xf numFmtId="0" fontId="2" fillId="25" borderId="0" xfId="103" applyFont="1" applyFill="1" applyAlignment="1">
      <alignment horizontal="center" vertical="center" wrapText="1"/>
      <protection/>
    </xf>
    <xf numFmtId="0" fontId="2" fillId="25" borderId="56" xfId="103" applyFont="1" applyFill="1" applyBorder="1" applyAlignment="1">
      <alignment horizontal="center" vertical="center" wrapText="1"/>
      <protection/>
    </xf>
    <xf numFmtId="0" fontId="2" fillId="25" borderId="51" xfId="103" applyFont="1" applyFill="1" applyBorder="1" applyAlignment="1">
      <alignment horizontal="center" vertical="center" wrapText="1"/>
      <protection/>
    </xf>
    <xf numFmtId="0" fontId="2" fillId="25" borderId="41" xfId="103" applyFont="1" applyFill="1" applyBorder="1" applyAlignment="1">
      <alignment horizontal="center" vertical="center" wrapText="1"/>
      <protection/>
    </xf>
    <xf numFmtId="3" fontId="2" fillId="25" borderId="86" xfId="96" applyNumberFormat="1" applyFont="1" applyFill="1" applyBorder="1" applyAlignment="1">
      <alignment horizontal="center" vertical="center" wrapText="1"/>
      <protection/>
    </xf>
    <xf numFmtId="3" fontId="2" fillId="25" borderId="87" xfId="96" applyNumberFormat="1" applyFont="1" applyFill="1" applyBorder="1" applyAlignment="1">
      <alignment horizontal="center" vertical="center" wrapText="1"/>
      <protection/>
    </xf>
    <xf numFmtId="0" fontId="2" fillId="25" borderId="88" xfId="103" applyFont="1" applyFill="1" applyBorder="1" applyAlignment="1">
      <alignment horizontal="center" vertical="center" wrapText="1"/>
      <protection/>
    </xf>
    <xf numFmtId="0" fontId="2" fillId="25" borderId="51" xfId="104" applyFont="1" applyFill="1" applyBorder="1" applyAlignment="1">
      <alignment horizontal="center" vertical="center" wrapText="1"/>
      <protection/>
    </xf>
    <xf numFmtId="0" fontId="3" fillId="25" borderId="0" xfId="103" applyFont="1" applyFill="1" applyAlignment="1">
      <alignment horizontal="center" vertical="center" wrapText="1"/>
      <protection/>
    </xf>
    <xf numFmtId="0" fontId="2" fillId="25" borderId="27" xfId="103" applyFont="1" applyFill="1" applyBorder="1" applyAlignment="1">
      <alignment horizontal="center" vertical="center" wrapText="1"/>
      <protection/>
    </xf>
    <xf numFmtId="0" fontId="2" fillId="25" borderId="0" xfId="103" applyFont="1" applyFill="1" applyBorder="1" applyAlignment="1">
      <alignment horizontal="center" vertical="center" wrapText="1"/>
      <protection/>
    </xf>
    <xf numFmtId="0" fontId="3" fillId="25" borderId="0" xfId="103" applyFont="1" applyFill="1" applyAlignment="1">
      <alignment horizontal="left" vertical="top"/>
      <protection/>
    </xf>
    <xf numFmtId="0" fontId="2" fillId="25" borderId="27" xfId="96" applyFont="1" applyFill="1" applyBorder="1" applyAlignment="1">
      <alignment horizontal="center" vertical="center" wrapText="1"/>
      <protection/>
    </xf>
    <xf numFmtId="0" fontId="2" fillId="25" borderId="27" xfId="103" applyFont="1" applyFill="1" applyBorder="1" applyAlignment="1">
      <alignment vertical="center" wrapText="1"/>
      <protection/>
    </xf>
    <xf numFmtId="187" fontId="2" fillId="25" borderId="0" xfId="103" applyNumberFormat="1" applyFont="1" applyFill="1" applyBorder="1" applyAlignment="1">
      <alignment horizontal="center" vertical="center"/>
      <protection/>
    </xf>
    <xf numFmtId="187" fontId="3" fillId="25" borderId="0" xfId="103" applyNumberFormat="1" applyFont="1" applyFill="1" applyBorder="1" applyAlignment="1">
      <alignment horizontal="center" vertical="center" wrapText="1"/>
      <protection/>
    </xf>
    <xf numFmtId="187" fontId="2" fillId="25" borderId="0" xfId="103" applyNumberFormat="1" applyFont="1" applyFill="1" applyBorder="1" applyAlignment="1">
      <alignment horizontal="center" vertical="center" wrapText="1"/>
      <protection/>
    </xf>
    <xf numFmtId="0" fontId="2" fillId="25" borderId="0" xfId="103" applyFont="1" applyFill="1" applyAlignment="1">
      <alignment horizontal="left" vertical="top"/>
      <protection/>
    </xf>
    <xf numFmtId="0" fontId="2" fillId="25" borderId="0" xfId="103" applyFont="1" applyFill="1">
      <alignment/>
      <protection/>
    </xf>
    <xf numFmtId="0" fontId="2" fillId="24" borderId="0" xfId="103" applyFont="1" applyFill="1" applyAlignment="1">
      <alignment horizontal="left" vertical="top"/>
      <protection/>
    </xf>
    <xf numFmtId="0" fontId="0" fillId="25" borderId="27" xfId="103" applyFont="1" applyFill="1" applyBorder="1" applyAlignment="1">
      <alignment horizontal="center" vertical="center" wrapText="1"/>
      <protection/>
    </xf>
    <xf numFmtId="0" fontId="0" fillId="25" borderId="0" xfId="103" applyFont="1" applyFill="1" applyAlignment="1">
      <alignment horizontal="center" vertical="center" wrapText="1"/>
      <protection/>
    </xf>
    <xf numFmtId="4" fontId="1" fillId="25" borderId="27" xfId="103" applyNumberFormat="1" applyFont="1" applyFill="1" applyBorder="1" applyAlignment="1">
      <alignment horizontal="center" vertical="center" wrapText="1"/>
      <protection/>
    </xf>
    <xf numFmtId="4" fontId="0" fillId="25" borderId="0" xfId="0" applyNumberFormat="1" applyFont="1" applyFill="1" applyAlignment="1">
      <alignment/>
    </xf>
    <xf numFmtId="4" fontId="2" fillId="25" borderId="27" xfId="103" applyNumberFormat="1" applyFont="1" applyFill="1" applyBorder="1" applyAlignment="1">
      <alignment vertical="center" wrapText="1"/>
      <protection/>
    </xf>
    <xf numFmtId="0" fontId="2" fillId="25" borderId="0" xfId="100" applyFont="1" applyFill="1" applyAlignment="1">
      <alignment horizontal="left"/>
      <protection/>
    </xf>
    <xf numFmtId="4" fontId="47" fillId="25" borderId="27" xfId="103" applyNumberFormat="1" applyFont="1" applyFill="1" applyBorder="1" applyAlignment="1">
      <alignment vertical="center" wrapText="1"/>
      <protection/>
    </xf>
    <xf numFmtId="4" fontId="1" fillId="26" borderId="28" xfId="0" applyNumberFormat="1" applyFont="1" applyFill="1" applyBorder="1" applyAlignment="1">
      <alignment/>
    </xf>
    <xf numFmtId="0" fontId="2" fillId="0" borderId="0" xfId="95" applyFont="1" applyFill="1" applyBorder="1" applyAlignment="1">
      <alignment vertical="center" wrapText="1"/>
      <protection/>
    </xf>
    <xf numFmtId="3" fontId="2" fillId="0" borderId="31" xfId="0" applyNumberFormat="1" applyFont="1" applyFill="1" applyBorder="1" applyAlignment="1">
      <alignment horizontal="center" vertical="center" wrapText="1"/>
    </xf>
    <xf numFmtId="3" fontId="2" fillId="0" borderId="88" xfId="0" applyNumberFormat="1" applyFont="1" applyFill="1" applyBorder="1" applyAlignment="1">
      <alignment horizontal="center" vertical="center" wrapText="1"/>
    </xf>
    <xf numFmtId="0" fontId="2" fillId="24" borderId="50" xfId="0" applyFont="1" applyFill="1" applyBorder="1" applyAlignment="1">
      <alignment horizontal="center" vertical="center" wrapText="1"/>
    </xf>
    <xf numFmtId="0" fontId="2" fillId="24" borderId="23" xfId="0" applyFont="1" applyFill="1" applyBorder="1" applyAlignment="1">
      <alignment horizontal="center" vertical="center" wrapText="1"/>
    </xf>
    <xf numFmtId="0" fontId="2" fillId="25" borderId="0" xfId="0" applyFont="1" applyFill="1" applyAlignment="1">
      <alignment horizontal="left"/>
    </xf>
    <xf numFmtId="0" fontId="2" fillId="25" borderId="0" xfId="96" applyFont="1" applyFill="1" applyBorder="1" applyAlignment="1">
      <alignment horizontal="left" vertical="center"/>
      <protection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0" borderId="21" xfId="0" applyNumberFormat="1" applyFont="1" applyFill="1" applyBorder="1" applyAlignment="1">
      <alignment horizontal="center" vertical="center" wrapText="1"/>
    </xf>
    <xf numFmtId="3" fontId="2" fillId="0" borderId="57" xfId="0" applyNumberFormat="1" applyFont="1" applyFill="1" applyBorder="1" applyAlignment="1">
      <alignment horizontal="center" vertical="center" wrapText="1"/>
    </xf>
    <xf numFmtId="3" fontId="2" fillId="0" borderId="89" xfId="0" applyNumberFormat="1" applyFont="1" applyFill="1" applyBorder="1" applyAlignment="1">
      <alignment horizontal="center" vertical="center" wrapText="1"/>
    </xf>
    <xf numFmtId="3" fontId="2" fillId="0" borderId="90" xfId="0" applyNumberFormat="1" applyFont="1" applyFill="1" applyBorder="1" applyAlignment="1">
      <alignment horizontal="center" vertical="center" wrapText="1"/>
    </xf>
    <xf numFmtId="3" fontId="2" fillId="0" borderId="91" xfId="0" applyNumberFormat="1" applyFont="1" applyFill="1" applyBorder="1" applyAlignment="1">
      <alignment horizontal="center" vertical="center" wrapText="1"/>
    </xf>
    <xf numFmtId="3" fontId="2" fillId="24" borderId="92" xfId="101" applyNumberFormat="1" applyFont="1" applyFill="1" applyBorder="1" applyAlignment="1">
      <alignment horizontal="center" vertical="center" wrapText="1"/>
      <protection/>
    </xf>
    <xf numFmtId="0" fontId="2" fillId="24" borderId="47" xfId="101" applyFont="1" applyFill="1" applyBorder="1" applyAlignment="1">
      <alignment horizontal="left" vertical="center" wrapText="1"/>
      <protection/>
    </xf>
    <xf numFmtId="0" fontId="2" fillId="25" borderId="0" xfId="96" applyFont="1" applyFill="1" applyBorder="1" applyAlignment="1">
      <alignment horizontal="left" vertical="center" wrapText="1"/>
      <protection/>
    </xf>
    <xf numFmtId="3" fontId="2" fillId="24" borderId="10" xfId="101" applyNumberFormat="1" applyFont="1" applyFill="1" applyBorder="1" applyAlignment="1">
      <alignment horizontal="center" vertical="center" wrapText="1"/>
      <protection/>
    </xf>
    <xf numFmtId="3" fontId="2" fillId="24" borderId="21" xfId="101" applyNumberFormat="1" applyFont="1" applyFill="1" applyBorder="1" applyAlignment="1">
      <alignment horizontal="center" vertical="center" wrapText="1"/>
      <protection/>
    </xf>
    <xf numFmtId="3" fontId="2" fillId="24" borderId="14" xfId="101" applyNumberFormat="1" applyFont="1" applyFill="1" applyBorder="1" applyAlignment="1">
      <alignment horizontal="center" vertical="center" wrapText="1"/>
      <protection/>
    </xf>
    <xf numFmtId="3" fontId="2" fillId="24" borderId="49" xfId="101" applyNumberFormat="1" applyFont="1" applyFill="1" applyBorder="1" applyAlignment="1">
      <alignment horizontal="center" vertical="center" wrapText="1"/>
      <protection/>
    </xf>
    <xf numFmtId="3" fontId="2" fillId="24" borderId="83" xfId="101" applyNumberFormat="1" applyFont="1" applyFill="1" applyBorder="1" applyAlignment="1">
      <alignment horizontal="center" vertical="center" wrapText="1"/>
      <protection/>
    </xf>
    <xf numFmtId="3" fontId="2" fillId="24" borderId="89" xfId="101" applyNumberFormat="1" applyFont="1" applyFill="1" applyBorder="1" applyAlignment="1">
      <alignment horizontal="center" vertical="center" wrapText="1"/>
      <protection/>
    </xf>
    <xf numFmtId="3" fontId="2" fillId="24" borderId="91" xfId="101" applyNumberFormat="1" applyFont="1" applyFill="1" applyBorder="1" applyAlignment="1">
      <alignment horizontal="center" vertical="center" wrapText="1"/>
      <protection/>
    </xf>
    <xf numFmtId="3" fontId="2" fillId="24" borderId="57" xfId="101" applyNumberFormat="1" applyFont="1" applyFill="1" applyBorder="1" applyAlignment="1">
      <alignment horizontal="center" vertical="center" wrapText="1"/>
      <protection/>
    </xf>
    <xf numFmtId="3" fontId="2" fillId="24" borderId="85" xfId="101" applyNumberFormat="1" applyFont="1" applyFill="1" applyBorder="1" applyAlignment="1">
      <alignment horizontal="center" vertical="center" wrapText="1"/>
      <protection/>
    </xf>
    <xf numFmtId="3" fontId="2" fillId="24" borderId="82" xfId="101" applyNumberFormat="1" applyFont="1" applyFill="1" applyBorder="1" applyAlignment="1">
      <alignment horizontal="center" vertical="center" wrapText="1"/>
      <protection/>
    </xf>
    <xf numFmtId="3" fontId="2" fillId="24" borderId="50" xfId="101" applyNumberFormat="1" applyFont="1" applyFill="1" applyBorder="1" applyAlignment="1">
      <alignment horizontal="center" vertical="center" wrapText="1"/>
      <protection/>
    </xf>
    <xf numFmtId="0" fontId="0" fillId="24" borderId="92" xfId="0" applyFill="1" applyBorder="1" applyAlignment="1">
      <alignment horizontal="center" vertical="center" wrapText="1"/>
    </xf>
    <xf numFmtId="3" fontId="2" fillId="24" borderId="50" xfId="0" applyNumberFormat="1" applyFont="1" applyFill="1" applyBorder="1" applyAlignment="1">
      <alignment horizontal="center" vertical="center" wrapText="1"/>
    </xf>
    <xf numFmtId="0" fontId="0" fillId="24" borderId="23" xfId="0" applyFill="1" applyBorder="1" applyAlignment="1">
      <alignment horizontal="center" vertical="center" wrapText="1"/>
    </xf>
    <xf numFmtId="0" fontId="2" fillId="25" borderId="0" xfId="101" applyFont="1" applyFill="1" applyBorder="1" applyAlignment="1">
      <alignment horizontal="left" vertical="center" wrapText="1"/>
      <protection/>
    </xf>
    <xf numFmtId="3" fontId="2" fillId="24" borderId="46" xfId="101" applyNumberFormat="1" applyFont="1" applyFill="1" applyBorder="1" applyAlignment="1">
      <alignment horizontal="center" vertical="center" wrapText="1"/>
      <protection/>
    </xf>
    <xf numFmtId="3" fontId="2" fillId="24" borderId="20" xfId="101" applyNumberFormat="1" applyFont="1" applyFill="1" applyBorder="1" applyAlignment="1">
      <alignment horizontal="center" vertical="center" wrapText="1"/>
      <protection/>
    </xf>
    <xf numFmtId="3" fontId="2" fillId="24" borderId="13" xfId="101" applyNumberFormat="1" applyFont="1" applyFill="1" applyBorder="1" applyAlignment="1">
      <alignment horizontal="center" vertical="center" wrapText="1"/>
      <protection/>
    </xf>
    <xf numFmtId="3" fontId="2" fillId="25" borderId="49" xfId="96" applyNumberFormat="1" applyFont="1" applyFill="1" applyBorder="1" applyAlignment="1">
      <alignment horizontal="center" vertical="center" wrapText="1"/>
      <protection/>
    </xf>
    <xf numFmtId="3" fontId="2" fillId="24" borderId="13" xfId="0" applyNumberFormat="1" applyFont="1" applyFill="1" applyBorder="1" applyAlignment="1">
      <alignment horizontal="center" vertical="center" wrapText="1"/>
    </xf>
    <xf numFmtId="0" fontId="0" fillId="24" borderId="49" xfId="0" applyFill="1" applyBorder="1" applyAlignment="1">
      <alignment horizontal="center" vertical="center" wrapText="1"/>
    </xf>
    <xf numFmtId="0" fontId="0" fillId="24" borderId="50" xfId="0" applyFill="1" applyBorder="1" applyAlignment="1">
      <alignment horizontal="center" vertical="center" wrapText="1"/>
    </xf>
    <xf numFmtId="3" fontId="2" fillId="24" borderId="93" xfId="0" applyNumberFormat="1" applyFont="1" applyFill="1" applyBorder="1" applyAlignment="1">
      <alignment horizontal="center" vertical="center" wrapText="1"/>
    </xf>
    <xf numFmtId="49" fontId="2" fillId="25" borderId="13" xfId="96" applyNumberFormat="1" applyFont="1" applyFill="1" applyBorder="1" applyAlignment="1">
      <alignment horizontal="center" vertical="center" wrapText="1"/>
      <protection/>
    </xf>
    <xf numFmtId="49" fontId="2" fillId="25" borderId="49" xfId="96" applyNumberFormat="1" applyFont="1" applyFill="1" applyBorder="1" applyAlignment="1">
      <alignment horizontal="center" vertical="center" wrapText="1"/>
      <protection/>
    </xf>
    <xf numFmtId="49" fontId="2" fillId="25" borderId="50" xfId="96" applyNumberFormat="1" applyFont="1" applyFill="1" applyBorder="1" applyAlignment="1">
      <alignment horizontal="center" vertical="center" wrapText="1"/>
      <protection/>
    </xf>
    <xf numFmtId="49" fontId="2" fillId="25" borderId="94" xfId="96" applyNumberFormat="1" applyFont="1" applyFill="1" applyBorder="1" applyAlignment="1">
      <alignment horizontal="center" vertical="center" wrapText="1"/>
      <protection/>
    </xf>
    <xf numFmtId="0" fontId="2" fillId="25" borderId="0" xfId="96" applyFont="1" applyFill="1" applyAlignment="1">
      <alignment horizontal="left" vertical="center" wrapText="1"/>
      <protection/>
    </xf>
    <xf numFmtId="3" fontId="2" fillId="25" borderId="13" xfId="96" applyNumberFormat="1" applyFont="1" applyFill="1" applyBorder="1" applyAlignment="1">
      <alignment horizontal="center" vertical="center" wrapText="1"/>
      <protection/>
    </xf>
    <xf numFmtId="3" fontId="2" fillId="25" borderId="17" xfId="100" applyNumberFormat="1" applyFont="1" applyFill="1" applyBorder="1" applyAlignment="1">
      <alignment horizontal="center" vertical="center" wrapText="1"/>
      <protection/>
    </xf>
    <xf numFmtId="3" fontId="2" fillId="0" borderId="35" xfId="100" applyNumberFormat="1" applyFont="1" applyFill="1" applyBorder="1" applyAlignment="1">
      <alignment horizontal="center" vertical="center" wrapText="1"/>
      <protection/>
    </xf>
    <xf numFmtId="3" fontId="2" fillId="0" borderId="95" xfId="100" applyNumberFormat="1" applyFont="1" applyFill="1" applyBorder="1" applyAlignment="1">
      <alignment horizontal="center" vertical="center" wrapText="1"/>
      <protection/>
    </xf>
    <xf numFmtId="3" fontId="2" fillId="0" borderId="96" xfId="100" applyNumberFormat="1" applyFont="1" applyFill="1" applyBorder="1" applyAlignment="1">
      <alignment horizontal="center" vertical="center" wrapText="1"/>
      <protection/>
    </xf>
    <xf numFmtId="3" fontId="2" fillId="0" borderId="97" xfId="100" applyNumberFormat="1" applyFont="1" applyFill="1" applyBorder="1" applyAlignment="1">
      <alignment horizontal="center" vertical="center" wrapText="1"/>
      <protection/>
    </xf>
    <xf numFmtId="3" fontId="2" fillId="0" borderId="47" xfId="100" applyNumberFormat="1" applyFont="1" applyFill="1" applyBorder="1" applyAlignment="1">
      <alignment horizontal="center" vertical="center" wrapText="1"/>
      <protection/>
    </xf>
    <xf numFmtId="3" fontId="2" fillId="0" borderId="48" xfId="100" applyNumberFormat="1" applyFont="1" applyFill="1" applyBorder="1" applyAlignment="1">
      <alignment horizontal="center" vertical="center" wrapText="1"/>
      <protection/>
    </xf>
    <xf numFmtId="3" fontId="2" fillId="0" borderId="28" xfId="100" applyNumberFormat="1" applyFont="1" applyFill="1" applyBorder="1" applyAlignment="1">
      <alignment horizontal="center" vertical="center" wrapText="1"/>
      <protection/>
    </xf>
    <xf numFmtId="3" fontId="2" fillId="0" borderId="22" xfId="100" applyNumberFormat="1" applyFont="1" applyFill="1" applyBorder="1" applyAlignment="1">
      <alignment horizontal="center" vertical="center" wrapText="1"/>
      <protection/>
    </xf>
    <xf numFmtId="0" fontId="1" fillId="25" borderId="0" xfId="0" applyFont="1" applyFill="1" applyAlignment="1">
      <alignment horizontal="left"/>
    </xf>
    <xf numFmtId="0" fontId="2" fillId="25" borderId="0" xfId="0" applyFont="1" applyFill="1" applyAlignment="1">
      <alignment horizontal="left"/>
    </xf>
    <xf numFmtId="0" fontId="2" fillId="24" borderId="0" xfId="96" applyFont="1" applyFill="1" applyAlignment="1">
      <alignment horizontal="left" vertical="center" wrapText="1"/>
      <protection/>
    </xf>
    <xf numFmtId="3" fontId="2" fillId="25" borderId="53" xfId="100" applyNumberFormat="1" applyFont="1" applyFill="1" applyBorder="1" applyAlignment="1">
      <alignment horizontal="center" vertical="center" wrapText="1"/>
      <protection/>
    </xf>
    <xf numFmtId="3" fontId="2" fillId="25" borderId="15" xfId="100" applyNumberFormat="1" applyFont="1" applyFill="1" applyBorder="1" applyAlignment="1">
      <alignment horizontal="center" vertical="center" wrapText="1"/>
      <protection/>
    </xf>
    <xf numFmtId="3" fontId="2" fillId="25" borderId="22" xfId="100" applyNumberFormat="1" applyFont="1" applyFill="1" applyBorder="1" applyAlignment="1">
      <alignment horizontal="center" vertical="center" wrapText="1"/>
      <protection/>
    </xf>
    <xf numFmtId="0" fontId="1" fillId="25" borderId="0" xfId="95" applyFont="1" applyFill="1" applyAlignment="1">
      <alignment horizontal="left" wrapText="1"/>
      <protection/>
    </xf>
    <xf numFmtId="3" fontId="2" fillId="25" borderId="34" xfId="100" applyNumberFormat="1" applyFont="1" applyFill="1" applyBorder="1" applyAlignment="1">
      <alignment horizontal="center" vertical="center" wrapText="1"/>
      <protection/>
    </xf>
    <xf numFmtId="3" fontId="2" fillId="25" borderId="31" xfId="100" applyNumberFormat="1" applyFont="1" applyFill="1" applyBorder="1" applyAlignment="1">
      <alignment horizontal="center" vertical="center" wrapText="1"/>
      <protection/>
    </xf>
    <xf numFmtId="3" fontId="2" fillId="25" borderId="26" xfId="100" applyNumberFormat="1" applyFont="1" applyFill="1" applyBorder="1" applyAlignment="1">
      <alignment horizontal="center" vertical="center" wrapText="1"/>
      <protection/>
    </xf>
    <xf numFmtId="3" fontId="2" fillId="25" borderId="18" xfId="100" applyNumberFormat="1" applyFont="1" applyFill="1" applyBorder="1" applyAlignment="1">
      <alignment horizontal="center" vertical="center" wrapText="1"/>
      <protection/>
    </xf>
    <xf numFmtId="3" fontId="2" fillId="0" borderId="49" xfId="100" applyNumberFormat="1" applyFont="1" applyFill="1" applyBorder="1" applyAlignment="1">
      <alignment horizontal="center" vertical="center" wrapText="1"/>
      <protection/>
    </xf>
    <xf numFmtId="3" fontId="2" fillId="0" borderId="11" xfId="100" applyNumberFormat="1" applyFont="1" applyFill="1" applyBorder="1" applyAlignment="1">
      <alignment horizontal="center" vertical="center" wrapText="1"/>
      <protection/>
    </xf>
    <xf numFmtId="3" fontId="2" fillId="0" borderId="26" xfId="100" applyNumberFormat="1" applyFont="1" applyFill="1" applyBorder="1" applyAlignment="1">
      <alignment horizontal="center" vertical="center" wrapText="1"/>
      <protection/>
    </xf>
    <xf numFmtId="3" fontId="2" fillId="25" borderId="52" xfId="100" applyNumberFormat="1" applyFont="1" applyFill="1" applyBorder="1" applyAlignment="1">
      <alignment horizontal="center" vertical="center" wrapText="1"/>
      <protection/>
    </xf>
    <xf numFmtId="3" fontId="2" fillId="25" borderId="14" xfId="100" applyNumberFormat="1" applyFont="1" applyFill="1" applyBorder="1" applyAlignment="1">
      <alignment horizontal="center" vertical="center" wrapText="1"/>
      <protection/>
    </xf>
    <xf numFmtId="3" fontId="2" fillId="24" borderId="50" xfId="96" applyNumberFormat="1" applyFont="1" applyFill="1" applyBorder="1" applyAlignment="1">
      <alignment horizontal="center" vertical="center" wrapText="1"/>
      <protection/>
    </xf>
    <xf numFmtId="3" fontId="2" fillId="24" borderId="44" xfId="96" applyNumberFormat="1" applyFont="1" applyFill="1" applyBorder="1" applyAlignment="1">
      <alignment horizontal="center" vertical="center" wrapText="1"/>
      <protection/>
    </xf>
    <xf numFmtId="3" fontId="2" fillId="24" borderId="94" xfId="96" applyNumberFormat="1" applyFont="1" applyFill="1" applyBorder="1" applyAlignment="1">
      <alignment horizontal="center" vertical="center" wrapText="1"/>
      <protection/>
    </xf>
    <xf numFmtId="3" fontId="2" fillId="25" borderId="28" xfId="96" applyNumberFormat="1" applyFont="1" applyFill="1" applyBorder="1" applyAlignment="1">
      <alignment horizontal="center" vertical="center" wrapText="1"/>
      <protection/>
    </xf>
    <xf numFmtId="3" fontId="2" fillId="25" borderId="33" xfId="96" applyNumberFormat="1" applyFont="1" applyFill="1" applyBorder="1" applyAlignment="1">
      <alignment horizontal="center" vertical="center" wrapText="1"/>
      <protection/>
    </xf>
    <xf numFmtId="3" fontId="2" fillId="25" borderId="17" xfId="96" applyNumberFormat="1" applyFont="1" applyFill="1" applyBorder="1" applyAlignment="1">
      <alignment horizontal="center" vertical="center" wrapText="1"/>
      <protection/>
    </xf>
    <xf numFmtId="3" fontId="2" fillId="24" borderId="33" xfId="96" applyNumberFormat="1" applyFont="1" applyFill="1" applyBorder="1" applyAlignment="1">
      <alignment horizontal="center" vertical="center" wrapText="1"/>
      <protection/>
    </xf>
    <xf numFmtId="3" fontId="2" fillId="24" borderId="17" xfId="96" applyNumberFormat="1" applyFont="1" applyFill="1" applyBorder="1" applyAlignment="1">
      <alignment horizontal="center" vertical="center" wrapText="1"/>
      <protection/>
    </xf>
    <xf numFmtId="0" fontId="2" fillId="25" borderId="33" xfId="96" applyFont="1" applyFill="1" applyBorder="1" applyAlignment="1">
      <alignment horizontal="center" vertical="center" wrapText="1"/>
      <protection/>
    </xf>
    <xf numFmtId="0" fontId="2" fillId="25" borderId="17" xfId="96" applyFont="1" applyFill="1" applyBorder="1" applyAlignment="1">
      <alignment horizontal="center" vertical="center" wrapText="1"/>
      <protection/>
    </xf>
    <xf numFmtId="3" fontId="2" fillId="25" borderId="50" xfId="96" applyNumberFormat="1" applyFont="1" applyFill="1" applyBorder="1" applyAlignment="1">
      <alignment horizontal="center" vertical="center" wrapText="1"/>
      <protection/>
    </xf>
    <xf numFmtId="3" fontId="2" fillId="25" borderId="44" xfId="96" applyNumberFormat="1" applyFont="1" applyFill="1" applyBorder="1" applyAlignment="1">
      <alignment horizontal="center" vertical="center" wrapText="1"/>
      <protection/>
    </xf>
    <xf numFmtId="3" fontId="2" fillId="25" borderId="94" xfId="96" applyNumberFormat="1" applyFont="1" applyFill="1" applyBorder="1" applyAlignment="1">
      <alignment horizontal="center" vertical="center" wrapText="1"/>
      <protection/>
    </xf>
    <xf numFmtId="3" fontId="2" fillId="25" borderId="36" xfId="96" applyNumberFormat="1" applyFont="1" applyFill="1" applyBorder="1" applyAlignment="1">
      <alignment horizontal="center" vertical="center" wrapText="1"/>
      <protection/>
    </xf>
    <xf numFmtId="3" fontId="2" fillId="25" borderId="98" xfId="96" applyNumberFormat="1" applyFont="1" applyFill="1" applyBorder="1" applyAlignment="1">
      <alignment horizontal="center" vertical="center" wrapText="1"/>
      <protection/>
    </xf>
    <xf numFmtId="3" fontId="2" fillId="25" borderId="99" xfId="96" applyNumberFormat="1" applyFont="1" applyFill="1" applyBorder="1" applyAlignment="1">
      <alignment horizontal="center" vertical="center" wrapText="1"/>
      <protection/>
    </xf>
    <xf numFmtId="3" fontId="2" fillId="24" borderId="28" xfId="96" applyNumberFormat="1" applyFont="1" applyFill="1" applyBorder="1" applyAlignment="1">
      <alignment horizontal="center" vertical="center" wrapText="1"/>
      <protection/>
    </xf>
    <xf numFmtId="3" fontId="2" fillId="24" borderId="83" xfId="96" applyNumberFormat="1" applyFont="1" applyFill="1" applyBorder="1" applyAlignment="1">
      <alignment horizontal="center" vertical="center" wrapText="1"/>
      <protection/>
    </xf>
    <xf numFmtId="3" fontId="2" fillId="24" borderId="98" xfId="96" applyNumberFormat="1" applyFont="1" applyFill="1" applyBorder="1" applyAlignment="1">
      <alignment horizontal="center" vertical="center" wrapText="1"/>
      <protection/>
    </xf>
    <xf numFmtId="3" fontId="2" fillId="24" borderId="99" xfId="96" applyNumberFormat="1" applyFont="1" applyFill="1" applyBorder="1" applyAlignment="1">
      <alignment horizontal="center" vertical="center" wrapText="1"/>
      <protection/>
    </xf>
    <xf numFmtId="0" fontId="2" fillId="24" borderId="33" xfId="96" applyFont="1" applyFill="1" applyBorder="1" applyAlignment="1">
      <alignment horizontal="center" vertical="center" wrapText="1"/>
      <protection/>
    </xf>
    <xf numFmtId="0" fontId="2" fillId="24" borderId="17" xfId="96" applyFont="1" applyFill="1" applyBorder="1" applyAlignment="1">
      <alignment horizontal="center" vertical="center" wrapText="1"/>
      <protection/>
    </xf>
    <xf numFmtId="3" fontId="2" fillId="24" borderId="100" xfId="96" applyNumberFormat="1" applyFont="1" applyFill="1" applyBorder="1" applyAlignment="1">
      <alignment horizontal="center" vertical="center" wrapText="1"/>
      <protection/>
    </xf>
    <xf numFmtId="3" fontId="2" fillId="24" borderId="96" xfId="96" applyNumberFormat="1" applyFont="1" applyFill="1" applyBorder="1" applyAlignment="1">
      <alignment horizontal="center" vertical="center" wrapText="1"/>
      <protection/>
    </xf>
    <xf numFmtId="0" fontId="2" fillId="25" borderId="0" xfId="0" applyFont="1" applyFill="1" applyBorder="1" applyAlignment="1">
      <alignment horizontal="left" vertical="center" wrapText="1"/>
    </xf>
    <xf numFmtId="3" fontId="2" fillId="25" borderId="12" xfId="96" applyNumberFormat="1" applyFont="1" applyFill="1" applyBorder="1" applyAlignment="1">
      <alignment horizontal="center" vertical="center" wrapText="1"/>
      <protection/>
    </xf>
    <xf numFmtId="3" fontId="2" fillId="25" borderId="32" xfId="96" applyNumberFormat="1" applyFont="1" applyFill="1" applyBorder="1" applyAlignment="1">
      <alignment horizontal="center" vertical="center" wrapText="1"/>
      <protection/>
    </xf>
    <xf numFmtId="0" fontId="2" fillId="25" borderId="0" xfId="100" applyFont="1" applyFill="1" applyAlignment="1">
      <alignment horizontal="left" vertical="center" wrapText="1"/>
      <protection/>
    </xf>
    <xf numFmtId="3" fontId="2" fillId="0" borderId="33" xfId="100" applyNumberFormat="1" applyFont="1" applyFill="1" applyBorder="1" applyAlignment="1">
      <alignment horizontal="center" vertical="center" wrapText="1"/>
      <protection/>
    </xf>
    <xf numFmtId="3" fontId="2" fillId="0" borderId="34" xfId="100" applyNumberFormat="1" applyFont="1" applyFill="1" applyBorder="1" applyAlignment="1">
      <alignment horizontal="center" vertical="center" wrapText="1"/>
      <protection/>
    </xf>
    <xf numFmtId="3" fontId="2" fillId="25" borderId="10" xfId="100" applyNumberFormat="1" applyFont="1" applyFill="1" applyBorder="1" applyAlignment="1">
      <alignment horizontal="center" vertical="center" wrapText="1"/>
      <protection/>
    </xf>
    <xf numFmtId="3" fontId="2" fillId="25" borderId="21" xfId="100" applyNumberFormat="1" applyFont="1" applyFill="1" applyBorder="1" applyAlignment="1">
      <alignment horizontal="center" vertical="center" wrapText="1"/>
      <protection/>
    </xf>
    <xf numFmtId="3" fontId="2" fillId="0" borderId="41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3" fontId="2" fillId="0" borderId="22" xfId="0" applyNumberFormat="1" applyFont="1" applyFill="1" applyBorder="1" applyAlignment="1">
      <alignment horizontal="center" vertical="center" wrapText="1"/>
    </xf>
    <xf numFmtId="3" fontId="2" fillId="0" borderId="23" xfId="0" applyNumberFormat="1" applyFont="1" applyFill="1" applyBorder="1" applyAlignment="1">
      <alignment horizontal="center" vertical="center" wrapText="1"/>
    </xf>
    <xf numFmtId="3" fontId="2" fillId="0" borderId="29" xfId="0" applyNumberFormat="1" applyFont="1" applyFill="1" applyBorder="1" applyAlignment="1">
      <alignment horizontal="center" vertical="center" wrapText="1"/>
    </xf>
    <xf numFmtId="3" fontId="2" fillId="0" borderId="30" xfId="0" applyNumberFormat="1" applyFont="1" applyFill="1" applyBorder="1" applyAlignment="1">
      <alignment horizontal="center" vertical="center" wrapText="1"/>
    </xf>
    <xf numFmtId="3" fontId="2" fillId="0" borderId="25" xfId="0" applyNumberFormat="1" applyFont="1" applyFill="1" applyBorder="1" applyAlignment="1">
      <alignment horizontal="center" vertical="center" wrapText="1"/>
    </xf>
    <xf numFmtId="3" fontId="2" fillId="0" borderId="34" xfId="0" applyNumberFormat="1" applyFont="1" applyFill="1" applyBorder="1" applyAlignment="1">
      <alignment horizontal="center" vertical="center" wrapText="1"/>
    </xf>
    <xf numFmtId="3" fontId="2" fillId="0" borderId="42" xfId="0" applyNumberFormat="1" applyFont="1" applyFill="1" applyBorder="1" applyAlignment="1">
      <alignment horizontal="center" vertical="center" wrapText="1"/>
    </xf>
    <xf numFmtId="0" fontId="2" fillId="25" borderId="50" xfId="0" applyFont="1" applyFill="1" applyBorder="1" applyAlignment="1">
      <alignment horizontal="center" vertical="center" wrapText="1"/>
    </xf>
    <xf numFmtId="0" fontId="2" fillId="25" borderId="94" xfId="0" applyFont="1" applyFill="1" applyBorder="1" applyAlignment="1">
      <alignment horizontal="center" vertical="center" wrapText="1"/>
    </xf>
    <xf numFmtId="0" fontId="2" fillId="25" borderId="0" xfId="0" applyFont="1" applyFill="1" applyAlignment="1">
      <alignment horizontal="left" vertical="center" wrapText="1"/>
    </xf>
    <xf numFmtId="0" fontId="2" fillId="25" borderId="0" xfId="0" applyFont="1" applyFill="1" applyBorder="1" applyAlignment="1">
      <alignment horizontal="left" vertical="center" wrapText="1"/>
    </xf>
    <xf numFmtId="3" fontId="2" fillId="25" borderId="13" xfId="0" applyNumberFormat="1" applyFont="1" applyFill="1" applyBorder="1" applyAlignment="1">
      <alignment horizontal="center" vertical="center" wrapText="1"/>
    </xf>
    <xf numFmtId="3" fontId="2" fillId="25" borderId="49" xfId="0" applyNumberFormat="1" applyFont="1" applyFill="1" applyBorder="1" applyAlignment="1">
      <alignment horizontal="center" vertical="center" wrapText="1"/>
    </xf>
    <xf numFmtId="3" fontId="2" fillId="25" borderId="49" xfId="107" applyNumberFormat="1" applyFont="1" applyFill="1" applyBorder="1" applyAlignment="1">
      <alignment horizontal="center" vertical="center" wrapText="1"/>
      <protection/>
    </xf>
    <xf numFmtId="3" fontId="2" fillId="25" borderId="33" xfId="107" applyNumberFormat="1" applyFont="1" applyFill="1" applyBorder="1" applyAlignment="1">
      <alignment horizontal="center" vertical="center" wrapText="1"/>
      <protection/>
    </xf>
    <xf numFmtId="0" fontId="2" fillId="0" borderId="39" xfId="0" applyFont="1" applyFill="1" applyBorder="1" applyAlignment="1">
      <alignment horizontal="center" vertical="center" wrapText="1"/>
    </xf>
    <xf numFmtId="0" fontId="2" fillId="0" borderId="85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89" xfId="0" applyFont="1" applyFill="1" applyBorder="1" applyAlignment="1">
      <alignment horizontal="center" vertical="center" wrapText="1"/>
    </xf>
    <xf numFmtId="0" fontId="2" fillId="0" borderId="101" xfId="0" applyFont="1" applyFill="1" applyBorder="1" applyAlignment="1">
      <alignment horizontal="center" vertical="center" wrapText="1"/>
    </xf>
    <xf numFmtId="3" fontId="2" fillId="0" borderId="56" xfId="0" applyNumberFormat="1" applyFont="1" applyFill="1" applyBorder="1" applyAlignment="1">
      <alignment horizontal="center" vertical="center" wrapText="1"/>
    </xf>
    <xf numFmtId="0" fontId="2" fillId="25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25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3" fontId="2" fillId="0" borderId="56" xfId="0" applyNumberFormat="1" applyFont="1" applyFill="1" applyBorder="1" applyAlignment="1">
      <alignment horizontal="center" vertical="center" wrapText="1"/>
    </xf>
    <xf numFmtId="3" fontId="2" fillId="0" borderId="41" xfId="0" applyNumberFormat="1" applyFont="1" applyFill="1" applyBorder="1" applyAlignment="1">
      <alignment horizontal="center" vertical="center" wrapText="1"/>
    </xf>
    <xf numFmtId="3" fontId="2" fillId="0" borderId="102" xfId="95" applyNumberFormat="1" applyFont="1" applyFill="1" applyBorder="1" applyAlignment="1">
      <alignment horizontal="center" vertical="center" wrapText="1"/>
      <protection/>
    </xf>
    <xf numFmtId="3" fontId="2" fillId="0" borderId="103" xfId="95" applyNumberFormat="1" applyFont="1" applyFill="1" applyBorder="1" applyAlignment="1">
      <alignment horizontal="center" vertical="center" wrapText="1"/>
      <protection/>
    </xf>
    <xf numFmtId="3" fontId="2" fillId="0" borderId="104" xfId="95" applyNumberFormat="1" applyFont="1" applyFill="1" applyBorder="1" applyAlignment="1">
      <alignment horizontal="center" vertical="center" wrapText="1"/>
      <protection/>
    </xf>
    <xf numFmtId="3" fontId="2" fillId="0" borderId="105" xfId="95" applyNumberFormat="1" applyFont="1" applyFill="1" applyBorder="1" applyAlignment="1">
      <alignment horizontal="center" vertical="center" wrapText="1"/>
      <protection/>
    </xf>
    <xf numFmtId="3" fontId="2" fillId="0" borderId="29" xfId="95" applyNumberFormat="1" applyFont="1" applyFill="1" applyBorder="1" applyAlignment="1">
      <alignment horizontal="center" vertical="center" wrapText="1"/>
      <protection/>
    </xf>
    <xf numFmtId="3" fontId="2" fillId="0" borderId="106" xfId="95" applyNumberFormat="1" applyFont="1" applyFill="1" applyBorder="1" applyAlignment="1">
      <alignment horizontal="center" vertical="center" wrapText="1"/>
      <protection/>
    </xf>
    <xf numFmtId="3" fontId="2" fillId="0" borderId="55" xfId="95" applyNumberFormat="1" applyFont="1" applyFill="1" applyBorder="1" applyAlignment="1">
      <alignment horizontal="center" vertical="center" wrapText="1"/>
      <protection/>
    </xf>
    <xf numFmtId="3" fontId="2" fillId="0" borderId="107" xfId="95" applyNumberFormat="1" applyFont="1" applyFill="1" applyBorder="1" applyAlignment="1">
      <alignment horizontal="center" vertical="center" wrapText="1"/>
      <protection/>
    </xf>
    <xf numFmtId="3" fontId="2" fillId="0" borderId="62" xfId="95" applyNumberFormat="1" applyFont="1" applyFill="1" applyBorder="1" applyAlignment="1">
      <alignment horizontal="center" vertical="center" wrapText="1"/>
      <protection/>
    </xf>
    <xf numFmtId="3" fontId="2" fillId="0" borderId="108" xfId="95" applyNumberFormat="1" applyFont="1" applyFill="1" applyBorder="1" applyAlignment="1">
      <alignment horizontal="center" vertical="center" wrapText="1"/>
      <protection/>
    </xf>
    <xf numFmtId="3" fontId="2" fillId="0" borderId="61" xfId="95" applyNumberFormat="1" applyFont="1" applyFill="1" applyBorder="1" applyAlignment="1">
      <alignment horizontal="center" vertical="center" wrapText="1"/>
      <protection/>
    </xf>
    <xf numFmtId="3" fontId="2" fillId="0" borderId="109" xfId="95" applyNumberFormat="1" applyFont="1" applyFill="1" applyBorder="1" applyAlignment="1">
      <alignment horizontal="center" vertical="center" wrapText="1"/>
      <protection/>
    </xf>
    <xf numFmtId="3" fontId="2" fillId="0" borderId="110" xfId="95" applyNumberFormat="1" applyFont="1" applyFill="1" applyBorder="1" applyAlignment="1">
      <alignment horizontal="center" vertical="center" wrapText="1"/>
      <protection/>
    </xf>
    <xf numFmtId="3" fontId="2" fillId="0" borderId="55" xfId="95" applyNumberFormat="1" applyFont="1" applyFill="1" applyBorder="1" applyAlignment="1">
      <alignment horizontal="center" vertical="center" wrapText="1"/>
      <protection/>
    </xf>
    <xf numFmtId="3" fontId="2" fillId="0" borderId="111" xfId="95" applyNumberFormat="1" applyFont="1" applyFill="1" applyBorder="1" applyAlignment="1">
      <alignment horizontal="center" vertical="center" wrapText="1"/>
      <protection/>
    </xf>
    <xf numFmtId="3" fontId="2" fillId="0" borderId="61" xfId="95" applyNumberFormat="1" applyFont="1" applyFill="1" applyBorder="1" applyAlignment="1">
      <alignment horizontal="center" vertical="center" wrapText="1"/>
      <protection/>
    </xf>
    <xf numFmtId="3" fontId="2" fillId="0" borderId="63" xfId="95" applyNumberFormat="1" applyFont="1" applyFill="1" applyBorder="1" applyAlignment="1">
      <alignment horizontal="center" vertical="center" wrapText="1"/>
      <protection/>
    </xf>
    <xf numFmtId="0" fontId="2" fillId="0" borderId="89" xfId="95" applyFont="1" applyFill="1" applyBorder="1" applyAlignment="1">
      <alignment horizontal="center" vertical="center" wrapText="1"/>
      <protection/>
    </xf>
    <xf numFmtId="0" fontId="2" fillId="0" borderId="90" xfId="95" applyFont="1" applyFill="1" applyBorder="1" applyAlignment="1">
      <alignment horizontal="center" vertical="center" wrapText="1"/>
      <protection/>
    </xf>
    <xf numFmtId="3" fontId="2" fillId="0" borderId="0" xfId="95" applyNumberFormat="1" applyFont="1" applyFill="1" applyBorder="1" applyAlignment="1">
      <alignment horizontal="center" vertical="center" wrapText="1"/>
      <protection/>
    </xf>
    <xf numFmtId="0" fontId="2" fillId="0" borderId="0" xfId="95" applyFont="1" applyFill="1" applyBorder="1" applyAlignment="1">
      <alignment horizontal="left" vertical="center" wrapText="1"/>
      <protection/>
    </xf>
    <xf numFmtId="0" fontId="2" fillId="0" borderId="47" xfId="95" applyFont="1" applyFill="1" applyBorder="1" applyAlignment="1">
      <alignment horizontal="left" vertical="top" wrapText="1"/>
      <protection/>
    </xf>
    <xf numFmtId="3" fontId="2" fillId="0" borderId="30" xfId="95" applyNumberFormat="1" applyFont="1" applyFill="1" applyBorder="1" applyAlignment="1">
      <alignment horizontal="center" vertical="center" wrapText="1"/>
      <protection/>
    </xf>
    <xf numFmtId="3" fontId="2" fillId="0" borderId="112" xfId="95" applyNumberFormat="1" applyFont="1" applyFill="1" applyBorder="1" applyAlignment="1">
      <alignment horizontal="center" vertical="center" wrapText="1"/>
      <protection/>
    </xf>
    <xf numFmtId="3" fontId="2" fillId="0" borderId="113" xfId="95" applyNumberFormat="1" applyFont="1" applyFill="1" applyBorder="1" applyAlignment="1">
      <alignment horizontal="center" vertical="center" wrapText="1"/>
      <protection/>
    </xf>
    <xf numFmtId="3" fontId="2" fillId="0" borderId="79" xfId="95" applyNumberFormat="1" applyFont="1" applyFill="1" applyBorder="1" applyAlignment="1">
      <alignment horizontal="center" vertical="center" wrapText="1"/>
      <protection/>
    </xf>
    <xf numFmtId="3" fontId="2" fillId="0" borderId="114" xfId="95" applyNumberFormat="1" applyFont="1" applyFill="1" applyBorder="1" applyAlignment="1">
      <alignment horizontal="center" vertical="center" wrapText="1"/>
      <protection/>
    </xf>
    <xf numFmtId="3" fontId="2" fillId="0" borderId="115" xfId="95" applyNumberFormat="1" applyFont="1" applyFill="1" applyBorder="1" applyAlignment="1">
      <alignment horizontal="center" vertical="center" wrapText="1"/>
      <protection/>
    </xf>
    <xf numFmtId="3" fontId="2" fillId="0" borderId="116" xfId="95" applyNumberFormat="1" applyFont="1" applyFill="1" applyBorder="1" applyAlignment="1">
      <alignment horizontal="center" vertical="center" wrapText="1"/>
      <protection/>
    </xf>
    <xf numFmtId="3" fontId="2" fillId="0" borderId="117" xfId="95" applyNumberFormat="1" applyFont="1" applyFill="1" applyBorder="1" applyAlignment="1">
      <alignment horizontal="center" vertical="center" wrapText="1"/>
      <protection/>
    </xf>
    <xf numFmtId="3" fontId="2" fillId="0" borderId="56" xfId="95" applyNumberFormat="1" applyFont="1" applyFill="1" applyBorder="1" applyAlignment="1">
      <alignment horizontal="center" vertical="center" wrapText="1"/>
      <protection/>
    </xf>
    <xf numFmtId="3" fontId="2" fillId="0" borderId="60" xfId="95" applyNumberFormat="1" applyFont="1" applyFill="1" applyBorder="1" applyAlignment="1">
      <alignment horizontal="center" vertical="center" wrapText="1"/>
      <protection/>
    </xf>
    <xf numFmtId="3" fontId="2" fillId="0" borderId="118" xfId="95" applyNumberFormat="1" applyFont="1" applyFill="1" applyBorder="1" applyAlignment="1">
      <alignment horizontal="center" vertical="center" wrapText="1"/>
      <protection/>
    </xf>
    <xf numFmtId="3" fontId="2" fillId="0" borderId="58" xfId="95" applyNumberFormat="1" applyFont="1" applyFill="1" applyBorder="1" applyAlignment="1">
      <alignment horizontal="center" vertical="center" wrapText="1"/>
      <protection/>
    </xf>
    <xf numFmtId="3" fontId="2" fillId="0" borderId="31" xfId="95" applyNumberFormat="1" applyFont="1" applyFill="1" applyBorder="1" applyAlignment="1">
      <alignment horizontal="center" vertical="center" wrapText="1"/>
      <protection/>
    </xf>
    <xf numFmtId="3" fontId="2" fillId="0" borderId="111" xfId="95" applyNumberFormat="1" applyFont="1" applyFill="1" applyBorder="1" applyAlignment="1">
      <alignment horizontal="center" vertical="center" wrapText="1"/>
      <protection/>
    </xf>
    <xf numFmtId="3" fontId="2" fillId="0" borderId="119" xfId="95" applyNumberFormat="1" applyFont="1" applyFill="1" applyBorder="1" applyAlignment="1">
      <alignment horizontal="center" vertical="center" wrapText="1"/>
      <protection/>
    </xf>
    <xf numFmtId="3" fontId="2" fillId="0" borderId="64" xfId="95" applyNumberFormat="1" applyFont="1" applyFill="1" applyBorder="1" applyAlignment="1">
      <alignment horizontal="center" vertical="center" wrapText="1"/>
      <protection/>
    </xf>
    <xf numFmtId="3" fontId="2" fillId="0" borderId="109" xfId="95" applyNumberFormat="1" applyFont="1" applyFill="1" applyBorder="1" applyAlignment="1">
      <alignment horizontal="center" vertical="center" wrapText="1"/>
      <protection/>
    </xf>
    <xf numFmtId="3" fontId="2" fillId="0" borderId="110" xfId="95" applyNumberFormat="1" applyFont="1" applyFill="1" applyBorder="1" applyAlignment="1">
      <alignment horizontal="center" vertical="center" wrapText="1"/>
      <protection/>
    </xf>
    <xf numFmtId="3" fontId="2" fillId="0" borderId="120" xfId="95" applyNumberFormat="1" applyFont="1" applyFill="1" applyBorder="1" applyAlignment="1">
      <alignment horizontal="center" vertical="center" wrapText="1"/>
      <protection/>
    </xf>
    <xf numFmtId="3" fontId="2" fillId="0" borderId="121" xfId="95" applyNumberFormat="1" applyFont="1" applyFill="1" applyBorder="1" applyAlignment="1">
      <alignment horizontal="center" vertical="center" wrapText="1"/>
      <protection/>
    </xf>
    <xf numFmtId="0" fontId="32" fillId="26" borderId="28" xfId="0" applyFont="1" applyFill="1" applyBorder="1" applyAlignment="1">
      <alignment horizontal="center" vertical="center" wrapText="1"/>
    </xf>
    <xf numFmtId="0" fontId="32" fillId="26" borderId="28" xfId="0" applyFont="1" applyFill="1" applyBorder="1" applyAlignment="1">
      <alignment horizontal="center" vertical="center" wrapText="1"/>
    </xf>
    <xf numFmtId="3" fontId="2" fillId="26" borderId="28" xfId="95" applyNumberFormat="1" applyFont="1" applyFill="1" applyBorder="1" applyAlignment="1">
      <alignment horizontal="center" vertical="center" wrapText="1"/>
      <protection/>
    </xf>
    <xf numFmtId="3" fontId="2" fillId="26" borderId="28" xfId="95" applyNumberFormat="1" applyFont="1" applyFill="1" applyBorder="1" applyAlignment="1">
      <alignment horizontal="center" vertical="center" wrapText="1"/>
      <protection/>
    </xf>
    <xf numFmtId="3" fontId="2" fillId="25" borderId="49" xfId="95" applyNumberFormat="1" applyFont="1" applyFill="1" applyBorder="1" applyAlignment="1">
      <alignment horizontal="center" vertical="center" wrapText="1"/>
      <protection/>
    </xf>
    <xf numFmtId="3" fontId="2" fillId="25" borderId="22" xfId="95" applyNumberFormat="1" applyFont="1" applyFill="1" applyBorder="1" applyAlignment="1">
      <alignment horizontal="center" vertical="center" wrapText="1"/>
      <protection/>
    </xf>
    <xf numFmtId="3" fontId="2" fillId="25" borderId="50" xfId="95" applyNumberFormat="1" applyFont="1" applyFill="1" applyBorder="1" applyAlignment="1">
      <alignment horizontal="center" vertical="center" wrapText="1"/>
      <protection/>
    </xf>
    <xf numFmtId="3" fontId="2" fillId="25" borderId="23" xfId="95" applyNumberFormat="1" applyFont="1" applyFill="1" applyBorder="1" applyAlignment="1">
      <alignment horizontal="center" vertical="center" wrapText="1"/>
      <protection/>
    </xf>
    <xf numFmtId="0" fontId="2" fillId="25" borderId="0" xfId="95" applyFont="1" applyFill="1" applyAlignment="1">
      <alignment horizontal="left" vertical="top" wrapText="1"/>
      <protection/>
    </xf>
    <xf numFmtId="3" fontId="2" fillId="25" borderId="43" xfId="100" applyNumberFormat="1" applyFont="1" applyFill="1" applyBorder="1" applyAlignment="1">
      <alignment horizontal="left" vertical="center" wrapText="1"/>
      <protection/>
    </xf>
    <xf numFmtId="3" fontId="2" fillId="25" borderId="0" xfId="100" applyNumberFormat="1" applyFont="1" applyFill="1" applyBorder="1" applyAlignment="1">
      <alignment horizontal="left" vertical="center" wrapText="1"/>
      <protection/>
    </xf>
    <xf numFmtId="3" fontId="2" fillId="25" borderId="49" xfId="100" applyNumberFormat="1" applyFont="1" applyFill="1" applyBorder="1" applyAlignment="1">
      <alignment horizontal="center" vertical="center" wrapText="1"/>
      <protection/>
    </xf>
    <xf numFmtId="3" fontId="2" fillId="25" borderId="32" xfId="100" applyNumberFormat="1" applyFont="1" applyFill="1" applyBorder="1" applyAlignment="1">
      <alignment horizontal="center" vertical="center" wrapText="1"/>
      <protection/>
    </xf>
    <xf numFmtId="3" fontId="2" fillId="25" borderId="13" xfId="100" applyNumberFormat="1" applyFont="1" applyFill="1" applyBorder="1" applyAlignment="1">
      <alignment horizontal="center" vertical="center" wrapText="1"/>
      <protection/>
    </xf>
    <xf numFmtId="3" fontId="2" fillId="25" borderId="39" xfId="100" applyNumberFormat="1" applyFont="1" applyFill="1" applyBorder="1" applyAlignment="1">
      <alignment horizontal="center" vertical="center" wrapText="1"/>
      <protection/>
    </xf>
    <xf numFmtId="3" fontId="2" fillId="25" borderId="85" xfId="100" applyNumberFormat="1" applyFont="1" applyFill="1" applyBorder="1" applyAlignment="1">
      <alignment horizontal="center" vertical="center" wrapText="1"/>
      <protection/>
    </xf>
    <xf numFmtId="3" fontId="2" fillId="25" borderId="24" xfId="100" applyNumberFormat="1" applyFont="1" applyFill="1" applyBorder="1" applyAlignment="1">
      <alignment horizontal="center" vertical="center" wrapText="1"/>
      <protection/>
    </xf>
    <xf numFmtId="0" fontId="2" fillId="25" borderId="0" xfId="100" applyFont="1" applyFill="1" applyAlignment="1">
      <alignment horizontal="left" vertical="center" wrapText="1"/>
      <protection/>
    </xf>
    <xf numFmtId="3" fontId="2" fillId="25" borderId="46" xfId="100" applyNumberFormat="1" applyFont="1" applyFill="1" applyBorder="1" applyAlignment="1">
      <alignment horizontal="center" vertical="center" wrapText="1"/>
      <protection/>
    </xf>
    <xf numFmtId="3" fontId="2" fillId="25" borderId="20" xfId="100" applyNumberFormat="1" applyFont="1" applyFill="1" applyBorder="1" applyAlignment="1">
      <alignment horizontal="center" vertical="center" wrapText="1"/>
      <protection/>
    </xf>
    <xf numFmtId="0" fontId="2" fillId="25" borderId="49" xfId="100" applyFont="1" applyFill="1" applyBorder="1" applyAlignment="1">
      <alignment horizontal="center" vertical="center" wrapText="1"/>
      <protection/>
    </xf>
    <xf numFmtId="0" fontId="2" fillId="25" borderId="50" xfId="100" applyFont="1" applyFill="1" applyBorder="1" applyAlignment="1">
      <alignment horizontal="center" vertical="center" wrapText="1"/>
      <protection/>
    </xf>
    <xf numFmtId="0" fontId="2" fillId="25" borderId="23" xfId="100" applyFont="1" applyFill="1" applyBorder="1" applyAlignment="1">
      <alignment horizontal="center" vertical="center" wrapText="1"/>
      <protection/>
    </xf>
    <xf numFmtId="3" fontId="2" fillId="25" borderId="33" xfId="100" applyNumberFormat="1" applyFont="1" applyFill="1" applyBorder="1" applyAlignment="1">
      <alignment horizontal="center" vertical="center" wrapText="1"/>
      <protection/>
    </xf>
    <xf numFmtId="0" fontId="2" fillId="25" borderId="26" xfId="100" applyFont="1" applyFill="1" applyBorder="1" applyAlignment="1">
      <alignment horizontal="center" vertical="center" wrapText="1"/>
      <protection/>
    </xf>
    <xf numFmtId="3" fontId="2" fillId="25" borderId="122" xfId="100" applyNumberFormat="1" applyFont="1" applyFill="1" applyBorder="1" applyAlignment="1">
      <alignment horizontal="center" vertical="center" wrapText="1"/>
      <protection/>
    </xf>
    <xf numFmtId="3" fontId="2" fillId="25" borderId="42" xfId="100" applyNumberFormat="1" applyFont="1" applyFill="1" applyBorder="1" applyAlignment="1">
      <alignment horizontal="center" vertical="center" wrapText="1"/>
      <protection/>
    </xf>
    <xf numFmtId="3" fontId="2" fillId="25" borderId="28" xfId="100" applyNumberFormat="1" applyFont="1" applyFill="1" applyBorder="1" applyAlignment="1">
      <alignment horizontal="center" vertical="center" wrapText="1"/>
      <protection/>
    </xf>
    <xf numFmtId="0" fontId="32" fillId="25" borderId="42" xfId="0" applyFont="1" applyFill="1" applyBorder="1" applyAlignment="1">
      <alignment horizontal="center" vertical="center" wrapText="1"/>
    </xf>
    <xf numFmtId="0" fontId="32" fillId="25" borderId="45" xfId="0" applyFont="1" applyFill="1" applyBorder="1" applyAlignment="1">
      <alignment horizontal="center" vertical="center" wrapText="1"/>
    </xf>
    <xf numFmtId="0" fontId="2" fillId="25" borderId="123" xfId="100" applyFont="1" applyFill="1" applyBorder="1" applyAlignment="1">
      <alignment horizontal="center" vertical="center" wrapText="1"/>
      <protection/>
    </xf>
    <xf numFmtId="0" fontId="2" fillId="25" borderId="92" xfId="100" applyFont="1" applyFill="1" applyBorder="1" applyAlignment="1">
      <alignment horizontal="center" vertical="center" wrapText="1"/>
      <protection/>
    </xf>
    <xf numFmtId="3" fontId="2" fillId="25" borderId="93" xfId="100" applyNumberFormat="1" applyFont="1" applyFill="1" applyBorder="1" applyAlignment="1">
      <alignment horizontal="center" vertical="center" wrapText="1"/>
      <protection/>
    </xf>
    <xf numFmtId="3" fontId="2" fillId="25" borderId="123" xfId="100" applyNumberFormat="1" applyFont="1" applyFill="1" applyBorder="1" applyAlignment="1">
      <alignment horizontal="center" vertical="center" wrapText="1"/>
      <protection/>
    </xf>
    <xf numFmtId="3" fontId="2" fillId="25" borderId="124" xfId="100" applyNumberFormat="1" applyFont="1" applyFill="1" applyBorder="1" applyAlignment="1">
      <alignment horizontal="center" vertical="center" wrapText="1"/>
      <protection/>
    </xf>
    <xf numFmtId="0" fontId="43" fillId="25" borderId="0" xfId="102" applyFont="1" applyFill="1" applyBorder="1" applyAlignment="1">
      <alignment horizontal="left" vertical="center"/>
      <protection/>
    </xf>
    <xf numFmtId="0" fontId="43" fillId="25" borderId="0" xfId="102" applyFont="1" applyFill="1" applyBorder="1" applyAlignment="1">
      <alignment horizontal="left" vertical="center" wrapText="1"/>
      <protection/>
    </xf>
    <xf numFmtId="0" fontId="43" fillId="25" borderId="0" xfId="0" applyFont="1" applyFill="1" applyAlignment="1">
      <alignment horizontal="left" wrapText="1"/>
    </xf>
    <xf numFmtId="0" fontId="2" fillId="25" borderId="0" xfId="100" applyFont="1" applyFill="1" applyAlignment="1">
      <alignment horizontal="left"/>
      <protection/>
    </xf>
    <xf numFmtId="3" fontId="2" fillId="25" borderId="13" xfId="95" applyNumberFormat="1" applyFont="1" applyFill="1" applyBorder="1" applyAlignment="1">
      <alignment horizontal="center" vertical="center" wrapText="1"/>
      <protection/>
    </xf>
    <xf numFmtId="0" fontId="2" fillId="25" borderId="0" xfId="0" applyFont="1" applyFill="1" applyAlignment="1">
      <alignment horizontal="left" vertical="center" wrapText="1"/>
    </xf>
    <xf numFmtId="0" fontId="2" fillId="24" borderId="0" xfId="99" applyFont="1" applyFill="1" applyAlignment="1">
      <alignment horizontal="left"/>
      <protection/>
    </xf>
    <xf numFmtId="0" fontId="2" fillId="24" borderId="0" xfId="99" applyFont="1" applyFill="1" applyAlignment="1">
      <alignment horizontal="left" vertical="center" wrapText="1"/>
      <protection/>
    </xf>
    <xf numFmtId="3" fontId="2" fillId="0" borderId="50" xfId="99" applyNumberFormat="1" applyFont="1" applyFill="1" applyBorder="1" applyAlignment="1">
      <alignment horizontal="center" vertical="center" wrapText="1"/>
      <protection/>
    </xf>
    <xf numFmtId="3" fontId="2" fillId="0" borderId="94" xfId="99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left"/>
    </xf>
    <xf numFmtId="3" fontId="2" fillId="0" borderId="36" xfId="99" applyNumberFormat="1" applyFont="1" applyFill="1" applyBorder="1" applyAlignment="1">
      <alignment horizontal="center" vertical="center" wrapText="1"/>
      <protection/>
    </xf>
    <xf numFmtId="3" fontId="2" fillId="0" borderId="99" xfId="99" applyNumberFormat="1" applyFont="1" applyFill="1" applyBorder="1" applyAlignment="1">
      <alignment horizontal="center" vertical="center" wrapText="1"/>
      <protection/>
    </xf>
    <xf numFmtId="3" fontId="2" fillId="0" borderId="49" xfId="99" applyNumberFormat="1" applyFont="1" applyFill="1" applyBorder="1" applyAlignment="1">
      <alignment horizontal="center" vertical="center" wrapText="1"/>
      <protection/>
    </xf>
    <xf numFmtId="3" fontId="2" fillId="0" borderId="33" xfId="99" applyNumberFormat="1" applyFont="1" applyFill="1" applyBorder="1" applyAlignment="1">
      <alignment horizontal="center" vertical="center" wrapText="1"/>
      <protection/>
    </xf>
    <xf numFmtId="3" fontId="2" fillId="0" borderId="83" xfId="99" applyNumberFormat="1" applyFont="1" applyFill="1" applyBorder="1" applyAlignment="1">
      <alignment horizontal="center" vertical="center" wrapText="1"/>
      <protection/>
    </xf>
    <xf numFmtId="3" fontId="2" fillId="25" borderId="28" xfId="0" applyNumberFormat="1" applyFont="1" applyFill="1" applyBorder="1" applyAlignment="1">
      <alignment horizontal="center" vertical="center" wrapText="1"/>
    </xf>
    <xf numFmtId="3" fontId="2" fillId="24" borderId="28" xfId="0" applyNumberFormat="1" applyFont="1" applyFill="1" applyBorder="1" applyAlignment="1">
      <alignment horizontal="center" vertical="center" wrapText="1"/>
    </xf>
    <xf numFmtId="0" fontId="2" fillId="25" borderId="0" xfId="0" applyFont="1" applyFill="1" applyBorder="1" applyAlignment="1">
      <alignment horizontal="left"/>
    </xf>
    <xf numFmtId="3" fontId="2" fillId="0" borderId="28" xfId="0" applyNumberFormat="1" applyFont="1" applyFill="1" applyBorder="1" applyAlignment="1">
      <alignment horizontal="center" vertical="center" wrapText="1"/>
    </xf>
    <xf numFmtId="0" fontId="1" fillId="0" borderId="0" xfId="99" applyFont="1" applyFill="1" applyAlignment="1">
      <alignment horizontal="left" wrapText="1"/>
      <protection/>
    </xf>
    <xf numFmtId="0" fontId="0" fillId="0" borderId="0" xfId="0" applyFont="1" applyFill="1" applyBorder="1" applyAlignment="1">
      <alignment horizontal="left" wrapText="1"/>
    </xf>
    <xf numFmtId="0" fontId="2" fillId="25" borderId="13" xfId="0" applyFont="1" applyFill="1" applyBorder="1" applyAlignment="1">
      <alignment horizontal="center" vertical="center" wrapText="1"/>
    </xf>
    <xf numFmtId="0" fontId="2" fillId="25" borderId="12" xfId="0" applyFont="1" applyFill="1" applyBorder="1" applyAlignment="1">
      <alignment horizontal="center" vertical="center" wrapText="1"/>
    </xf>
    <xf numFmtId="0" fontId="2" fillId="25" borderId="50" xfId="0" applyFont="1" applyFill="1" applyBorder="1" applyAlignment="1">
      <alignment horizontal="center" vertical="center" wrapText="1"/>
    </xf>
    <xf numFmtId="0" fontId="2" fillId="25" borderId="44" xfId="0" applyFont="1" applyFill="1" applyBorder="1" applyAlignment="1">
      <alignment horizontal="center" vertical="center" wrapText="1"/>
    </xf>
    <xf numFmtId="0" fontId="3" fillId="25" borderId="0" xfId="0" applyFont="1" applyFill="1" applyAlignment="1">
      <alignment horizontal="center"/>
    </xf>
    <xf numFmtId="0" fontId="0" fillId="25" borderId="0" xfId="0" applyFont="1" applyFill="1" applyAlignment="1">
      <alignment horizontal="center"/>
    </xf>
    <xf numFmtId="0" fontId="2" fillId="0" borderId="28" xfId="99" applyFont="1" applyFill="1" applyBorder="1" applyAlignment="1">
      <alignment horizontal="center" vertical="center" wrapText="1"/>
      <protection/>
    </xf>
    <xf numFmtId="0" fontId="2" fillId="0" borderId="28" xfId="99" applyFont="1" applyFill="1" applyBorder="1" applyAlignment="1">
      <alignment horizontal="center" vertical="center" wrapText="1"/>
      <protection/>
    </xf>
    <xf numFmtId="0" fontId="2" fillId="0" borderId="28" xfId="88" applyFont="1" applyFill="1" applyBorder="1" applyAlignment="1">
      <alignment horizontal="center" vertical="center" wrapText="1"/>
    </xf>
    <xf numFmtId="3" fontId="2" fillId="25" borderId="29" xfId="95" applyNumberFormat="1" applyFont="1" applyFill="1" applyBorder="1" applyAlignment="1">
      <alignment horizontal="center" vertical="center" wrapText="1"/>
      <protection/>
    </xf>
    <xf numFmtId="3" fontId="2" fillId="25" borderId="30" xfId="95" applyNumberFormat="1" applyFont="1" applyFill="1" applyBorder="1" applyAlignment="1">
      <alignment horizontal="center" vertical="center" wrapText="1"/>
      <protection/>
    </xf>
    <xf numFmtId="3" fontId="2" fillId="25" borderId="59" xfId="95" applyNumberFormat="1" applyFont="1" applyFill="1" applyBorder="1" applyAlignment="1">
      <alignment horizontal="center" vertical="center" wrapText="1"/>
      <protection/>
    </xf>
    <xf numFmtId="3" fontId="2" fillId="24" borderId="20" xfId="95" applyNumberFormat="1" applyFont="1" applyFill="1" applyBorder="1" applyAlignment="1">
      <alignment horizontal="center" vertical="center" wrapText="1"/>
      <protection/>
    </xf>
    <xf numFmtId="3" fontId="2" fillId="24" borderId="45" xfId="95" applyNumberFormat="1" applyFont="1" applyFill="1" applyBorder="1" applyAlignment="1">
      <alignment horizontal="center" vertical="center" wrapText="1"/>
      <protection/>
    </xf>
    <xf numFmtId="3" fontId="2" fillId="24" borderId="34" xfId="95" applyNumberFormat="1" applyFont="1" applyFill="1" applyBorder="1" applyAlignment="1">
      <alignment horizontal="center" vertical="center" wrapText="1"/>
      <protection/>
    </xf>
    <xf numFmtId="3" fontId="2" fillId="24" borderId="11" xfId="95" applyNumberFormat="1" applyFont="1" applyFill="1" applyBorder="1" applyAlignment="1">
      <alignment horizontal="center" vertical="center" wrapText="1"/>
      <protection/>
    </xf>
    <xf numFmtId="3" fontId="2" fillId="24" borderId="26" xfId="95" applyNumberFormat="1" applyFont="1" applyFill="1" applyBorder="1" applyAlignment="1">
      <alignment horizontal="center" vertical="center" wrapText="1"/>
      <protection/>
    </xf>
    <xf numFmtId="3" fontId="2" fillId="25" borderId="28" xfId="95" applyNumberFormat="1" applyFont="1" applyFill="1" applyBorder="1" applyAlignment="1">
      <alignment horizontal="center" vertical="center" wrapText="1"/>
      <protection/>
    </xf>
    <xf numFmtId="3" fontId="2" fillId="25" borderId="33" xfId="95" applyNumberFormat="1" applyFont="1" applyFill="1" applyBorder="1" applyAlignment="1">
      <alignment horizontal="center" vertical="center" wrapText="1"/>
      <protection/>
    </xf>
    <xf numFmtId="3" fontId="2" fillId="24" borderId="28" xfId="95" applyNumberFormat="1" applyFont="1" applyFill="1" applyBorder="1" applyAlignment="1">
      <alignment horizontal="center" vertical="center" wrapText="1"/>
      <protection/>
    </xf>
    <xf numFmtId="3" fontId="2" fillId="24" borderId="33" xfId="95" applyNumberFormat="1" applyFont="1" applyFill="1" applyBorder="1" applyAlignment="1">
      <alignment horizontal="center" vertical="center" wrapText="1"/>
      <protection/>
    </xf>
    <xf numFmtId="3" fontId="2" fillId="25" borderId="12" xfId="95" applyNumberFormat="1" applyFont="1" applyFill="1" applyBorder="1" applyAlignment="1">
      <alignment horizontal="center" vertical="center" wrapText="1"/>
      <protection/>
    </xf>
    <xf numFmtId="3" fontId="2" fillId="25" borderId="32" xfId="95" applyNumberFormat="1" applyFont="1" applyFill="1" applyBorder="1" applyAlignment="1">
      <alignment horizontal="center" vertical="center" wrapText="1"/>
      <protection/>
    </xf>
    <xf numFmtId="3" fontId="2" fillId="24" borderId="13" xfId="95" applyNumberFormat="1" applyFont="1" applyFill="1" applyBorder="1" applyAlignment="1">
      <alignment horizontal="center" vertical="center" wrapText="1"/>
      <protection/>
    </xf>
    <xf numFmtId="3" fontId="2" fillId="24" borderId="49" xfId="95" applyNumberFormat="1" applyFont="1" applyFill="1" applyBorder="1" applyAlignment="1">
      <alignment horizontal="center" vertical="center" wrapText="1"/>
      <protection/>
    </xf>
    <xf numFmtId="0" fontId="2" fillId="24" borderId="50" xfId="95" applyFont="1" applyFill="1" applyBorder="1" applyAlignment="1">
      <alignment horizontal="center" vertical="center" wrapText="1"/>
      <protection/>
    </xf>
    <xf numFmtId="0" fontId="2" fillId="24" borderId="94" xfId="95" applyFont="1" applyFill="1" applyBorder="1" applyAlignment="1">
      <alignment horizontal="center" vertical="center" wrapText="1"/>
      <protection/>
    </xf>
    <xf numFmtId="3" fontId="2" fillId="24" borderId="17" xfId="95" applyNumberFormat="1" applyFont="1" applyFill="1" applyBorder="1" applyAlignment="1">
      <alignment horizontal="center" vertical="center" wrapText="1"/>
      <protection/>
    </xf>
    <xf numFmtId="3" fontId="2" fillId="24" borderId="18" xfId="95" applyNumberFormat="1" applyFont="1" applyFill="1" applyBorder="1" applyAlignment="1">
      <alignment horizontal="center" vertical="center" wrapText="1"/>
      <protection/>
    </xf>
    <xf numFmtId="3" fontId="2" fillId="24" borderId="39" xfId="95" applyNumberFormat="1" applyFont="1" applyFill="1" applyBorder="1" applyAlignment="1">
      <alignment horizontal="center" vertical="center" wrapText="1"/>
      <protection/>
    </xf>
    <xf numFmtId="3" fontId="2" fillId="24" borderId="85" xfId="95" applyNumberFormat="1" applyFont="1" applyFill="1" applyBorder="1" applyAlignment="1">
      <alignment horizontal="center" vertical="center" wrapText="1"/>
      <protection/>
    </xf>
    <xf numFmtId="3" fontId="2" fillId="24" borderId="24" xfId="95" applyNumberFormat="1" applyFont="1" applyFill="1" applyBorder="1" applyAlignment="1">
      <alignment horizontal="center" vertical="center" wrapText="1"/>
      <protection/>
    </xf>
    <xf numFmtId="3" fontId="2" fillId="24" borderId="59" xfId="95" applyNumberFormat="1" applyFont="1" applyFill="1" applyBorder="1" applyAlignment="1">
      <alignment horizontal="center" vertical="center" wrapText="1"/>
      <protection/>
    </xf>
    <xf numFmtId="3" fontId="2" fillId="24" borderId="25" xfId="95" applyNumberFormat="1" applyFont="1" applyFill="1" applyBorder="1" applyAlignment="1">
      <alignment horizontal="center" vertical="center" wrapText="1"/>
      <protection/>
    </xf>
    <xf numFmtId="3" fontId="2" fillId="24" borderId="16" xfId="95" applyNumberFormat="1" applyFont="1" applyFill="1" applyBorder="1" applyAlignment="1">
      <alignment horizontal="center" vertical="center" wrapText="1"/>
      <protection/>
    </xf>
    <xf numFmtId="0" fontId="2" fillId="24" borderId="13" xfId="95" applyFont="1" applyFill="1" applyBorder="1" applyAlignment="1">
      <alignment horizontal="center"/>
      <protection/>
    </xf>
    <xf numFmtId="0" fontId="2" fillId="24" borderId="49" xfId="95" applyFont="1" applyFill="1" applyBorder="1" applyAlignment="1">
      <alignment horizontal="center"/>
      <protection/>
    </xf>
    <xf numFmtId="0" fontId="2" fillId="24" borderId="11" xfId="95" applyFont="1" applyFill="1" applyBorder="1" applyAlignment="1">
      <alignment horizontal="center" vertical="center" wrapText="1"/>
      <protection/>
    </xf>
    <xf numFmtId="0" fontId="2" fillId="24" borderId="18" xfId="95" applyFont="1" applyFill="1" applyBorder="1" applyAlignment="1">
      <alignment horizontal="center" vertical="center" wrapText="1"/>
      <protection/>
    </xf>
    <xf numFmtId="3" fontId="2" fillId="24" borderId="13" xfId="105" applyNumberFormat="1" applyFont="1" applyFill="1" applyBorder="1" applyAlignment="1">
      <alignment horizontal="center" vertical="center" wrapText="1"/>
      <protection/>
    </xf>
    <xf numFmtId="3" fontId="2" fillId="24" borderId="49" xfId="105" applyNumberFormat="1" applyFont="1" applyFill="1" applyBorder="1" applyAlignment="1">
      <alignment horizontal="center" vertical="center" wrapText="1"/>
      <protection/>
    </xf>
    <xf numFmtId="3" fontId="2" fillId="24" borderId="93" xfId="105" applyNumberFormat="1" applyFont="1" applyFill="1" applyBorder="1" applyAlignment="1">
      <alignment horizontal="center" vertical="center" wrapText="1"/>
      <protection/>
    </xf>
    <xf numFmtId="3" fontId="2" fillId="24" borderId="44" xfId="105" applyNumberFormat="1" applyFont="1" applyFill="1" applyBorder="1" applyAlignment="1">
      <alignment horizontal="center" vertical="center" wrapText="1"/>
      <protection/>
    </xf>
    <xf numFmtId="3" fontId="2" fillId="24" borderId="94" xfId="105" applyNumberFormat="1" applyFont="1" applyFill="1" applyBorder="1" applyAlignment="1">
      <alignment horizontal="center" vertical="center" wrapText="1"/>
      <protection/>
    </xf>
    <xf numFmtId="3" fontId="2" fillId="24" borderId="12" xfId="105" applyNumberFormat="1" applyFont="1" applyFill="1" applyBorder="1" applyAlignment="1">
      <alignment horizontal="center" vertical="center" wrapText="1"/>
      <protection/>
    </xf>
    <xf numFmtId="3" fontId="2" fillId="24" borderId="28" xfId="105" applyNumberFormat="1" applyFont="1" applyFill="1" applyBorder="1" applyAlignment="1">
      <alignment horizontal="center" vertical="center" wrapText="1"/>
      <protection/>
    </xf>
    <xf numFmtId="3" fontId="2" fillId="25" borderId="13" xfId="105" applyNumberFormat="1" applyFont="1" applyFill="1" applyBorder="1" applyAlignment="1">
      <alignment horizontal="center" vertical="center" wrapText="1"/>
      <protection/>
    </xf>
    <xf numFmtId="3" fontId="2" fillId="25" borderId="49" xfId="105" applyNumberFormat="1" applyFont="1" applyFill="1" applyBorder="1" applyAlignment="1">
      <alignment horizontal="center" vertical="center" wrapText="1"/>
      <protection/>
    </xf>
    <xf numFmtId="3" fontId="2" fillId="25" borderId="50" xfId="105" applyNumberFormat="1" applyFont="1" applyFill="1" applyBorder="1" applyAlignment="1">
      <alignment horizontal="center" vertical="center" wrapText="1"/>
      <protection/>
    </xf>
    <xf numFmtId="3" fontId="2" fillId="25" borderId="44" xfId="105" applyNumberFormat="1" applyFont="1" applyFill="1" applyBorder="1" applyAlignment="1">
      <alignment horizontal="center" vertical="center" wrapText="1"/>
      <protection/>
    </xf>
    <xf numFmtId="3" fontId="2" fillId="25" borderId="12" xfId="105" applyNumberFormat="1" applyFont="1" applyFill="1" applyBorder="1" applyAlignment="1">
      <alignment horizontal="center" vertical="center" wrapText="1"/>
      <protection/>
    </xf>
    <xf numFmtId="3" fontId="2" fillId="25" borderId="28" xfId="105" applyNumberFormat="1" applyFont="1" applyFill="1" applyBorder="1" applyAlignment="1">
      <alignment horizontal="center" vertical="center" wrapText="1"/>
      <protection/>
    </xf>
    <xf numFmtId="0" fontId="3" fillId="25" borderId="0" xfId="0" applyFont="1" applyFill="1" applyAlignment="1">
      <alignment horizontal="left" wrapText="1"/>
    </xf>
    <xf numFmtId="3" fontId="2" fillId="24" borderId="10" xfId="95" applyNumberFormat="1" applyFont="1" applyFill="1" applyBorder="1" applyAlignment="1">
      <alignment horizontal="center" vertical="center" wrapText="1"/>
      <protection/>
    </xf>
    <xf numFmtId="3" fontId="2" fillId="24" borderId="21" xfId="95" applyNumberFormat="1" applyFont="1" applyFill="1" applyBorder="1" applyAlignment="1">
      <alignment horizontal="center" vertical="center" wrapText="1"/>
      <protection/>
    </xf>
    <xf numFmtId="3" fontId="2" fillId="24" borderId="14" xfId="95" applyNumberFormat="1" applyFont="1" applyFill="1" applyBorder="1" applyAlignment="1">
      <alignment horizontal="center" vertical="center" wrapText="1"/>
      <protection/>
    </xf>
    <xf numFmtId="3" fontId="2" fillId="24" borderId="89" xfId="95" applyNumberFormat="1" applyFont="1" applyFill="1" applyBorder="1" applyAlignment="1">
      <alignment horizontal="center" vertical="center" wrapText="1"/>
      <protection/>
    </xf>
    <xf numFmtId="3" fontId="2" fillId="24" borderId="91" xfId="95" applyNumberFormat="1" applyFont="1" applyFill="1" applyBorder="1" applyAlignment="1">
      <alignment horizontal="center" vertical="center" wrapText="1"/>
      <protection/>
    </xf>
    <xf numFmtId="3" fontId="2" fillId="24" borderId="93" xfId="95" applyNumberFormat="1" applyFont="1" applyFill="1" applyBorder="1" applyAlignment="1">
      <alignment horizontal="center" vertical="center" wrapText="1"/>
      <protection/>
    </xf>
    <xf numFmtId="3" fontId="2" fillId="24" borderId="94" xfId="95" applyNumberFormat="1" applyFont="1" applyFill="1" applyBorder="1" applyAlignment="1">
      <alignment horizontal="center" vertical="center" wrapText="1"/>
      <protection/>
    </xf>
    <xf numFmtId="3" fontId="2" fillId="24" borderId="57" xfId="95" applyNumberFormat="1" applyFont="1" applyFill="1" applyBorder="1" applyAlignment="1">
      <alignment horizontal="center" vertical="center" wrapText="1"/>
      <protection/>
    </xf>
    <xf numFmtId="0" fontId="2" fillId="25" borderId="125" xfId="103" applyFont="1" applyFill="1" applyBorder="1" applyAlignment="1">
      <alignment horizontal="center" vertical="center" wrapText="1"/>
      <protection/>
    </xf>
    <xf numFmtId="0" fontId="2" fillId="25" borderId="85" xfId="103" applyFont="1" applyFill="1" applyBorder="1" applyAlignment="1">
      <alignment horizontal="center" vertical="center" wrapText="1"/>
      <protection/>
    </xf>
    <xf numFmtId="0" fontId="2" fillId="25" borderId="24" xfId="103" applyFont="1" applyFill="1" applyBorder="1" applyAlignment="1">
      <alignment horizontal="center" vertical="center" wrapText="1"/>
      <protection/>
    </xf>
    <xf numFmtId="0" fontId="2" fillId="25" borderId="56" xfId="103" applyFont="1" applyFill="1" applyBorder="1" applyAlignment="1">
      <alignment horizontal="center" vertical="center" wrapText="1"/>
      <protection/>
    </xf>
    <xf numFmtId="0" fontId="2" fillId="25" borderId="51" xfId="103" applyFont="1" applyFill="1" applyBorder="1" applyAlignment="1">
      <alignment horizontal="center" vertical="center" wrapText="1"/>
      <protection/>
    </xf>
    <xf numFmtId="0" fontId="2" fillId="24" borderId="126" xfId="103" applyFont="1" applyFill="1" applyBorder="1" applyAlignment="1">
      <alignment horizontal="center" vertical="center" wrapText="1"/>
      <protection/>
    </xf>
    <xf numFmtId="0" fontId="2" fillId="24" borderId="87" xfId="103" applyFont="1" applyFill="1" applyBorder="1" applyAlignment="1">
      <alignment horizontal="center" vertical="center" wrapText="1"/>
      <protection/>
    </xf>
    <xf numFmtId="0" fontId="2" fillId="24" borderId="40" xfId="103" applyFont="1" applyFill="1" applyBorder="1" applyAlignment="1">
      <alignment horizontal="center" vertical="center" wrapText="1"/>
      <protection/>
    </xf>
    <xf numFmtId="0" fontId="2" fillId="25" borderId="126" xfId="103" applyFont="1" applyFill="1" applyBorder="1" applyAlignment="1">
      <alignment horizontal="center" vertical="center" wrapText="1"/>
      <protection/>
    </xf>
    <xf numFmtId="0" fontId="2" fillId="25" borderId="127" xfId="103" applyFont="1" applyFill="1" applyBorder="1" applyAlignment="1">
      <alignment horizontal="center" vertical="center" wrapText="1"/>
      <protection/>
    </xf>
    <xf numFmtId="0" fontId="2" fillId="25" borderId="31" xfId="103" applyFont="1" applyFill="1" applyBorder="1" applyAlignment="1">
      <alignment horizontal="center" vertical="center" wrapText="1"/>
      <protection/>
    </xf>
    <xf numFmtId="0" fontId="2" fillId="25" borderId="40" xfId="103" applyFont="1" applyFill="1" applyBorder="1" applyAlignment="1">
      <alignment horizontal="center" vertical="center" wrapText="1"/>
      <protection/>
    </xf>
    <xf numFmtId="0" fontId="2" fillId="25" borderId="128" xfId="103" applyFont="1" applyFill="1" applyBorder="1" applyAlignment="1">
      <alignment horizontal="center" vertical="center" wrapText="1"/>
      <protection/>
    </xf>
    <xf numFmtId="0" fontId="2" fillId="25" borderId="19" xfId="103" applyFont="1" applyFill="1" applyBorder="1" applyAlignment="1">
      <alignment horizontal="center" vertical="center" wrapText="1"/>
      <protection/>
    </xf>
    <xf numFmtId="0" fontId="2" fillId="25" borderId="41" xfId="103" applyFont="1" applyFill="1" applyBorder="1" applyAlignment="1">
      <alignment horizontal="center" vertical="center" wrapText="1"/>
      <protection/>
    </xf>
    <xf numFmtId="0" fontId="2" fillId="25" borderId="0" xfId="103" applyFont="1" applyFill="1" applyBorder="1" applyAlignment="1">
      <alignment horizontal="center" vertical="center" wrapText="1"/>
      <protection/>
    </xf>
    <xf numFmtId="0" fontId="2" fillId="0" borderId="0" xfId="96" applyFont="1" applyFill="1" applyAlignment="1">
      <alignment wrapText="1"/>
      <protection/>
    </xf>
    <xf numFmtId="0" fontId="3" fillId="0" borderId="0" xfId="0" applyFont="1" applyFill="1" applyAlignment="1">
      <alignment horizontal="left" vertical="center" wrapText="1"/>
    </xf>
    <xf numFmtId="0" fontId="2" fillId="24" borderId="29" xfId="0" applyFont="1" applyFill="1" applyBorder="1" applyAlignment="1">
      <alignment horizontal="center" vertical="center" wrapText="1"/>
    </xf>
    <xf numFmtId="0" fontId="2" fillId="24" borderId="30" xfId="0" applyFont="1" applyFill="1" applyBorder="1" applyAlignment="1">
      <alignment horizontal="center" vertical="center" wrapText="1"/>
    </xf>
    <xf numFmtId="0" fontId="2" fillId="24" borderId="31" xfId="0" applyFont="1" applyFill="1" applyBorder="1" applyAlignment="1">
      <alignment horizontal="center" vertical="center" wrapText="1"/>
    </xf>
    <xf numFmtId="0" fontId="2" fillId="24" borderId="43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 wrapText="1"/>
    </xf>
    <xf numFmtId="0" fontId="2" fillId="24" borderId="88" xfId="0" applyFont="1" applyFill="1" applyBorder="1" applyAlignment="1">
      <alignment horizontal="center" vertical="center" wrapText="1"/>
    </xf>
    <xf numFmtId="0" fontId="2" fillId="24" borderId="40" xfId="0" applyFont="1" applyFill="1" applyBorder="1" applyAlignment="1">
      <alignment horizontal="center" vertical="center" wrapText="1"/>
    </xf>
    <xf numFmtId="0" fontId="2" fillId="24" borderId="47" xfId="0" applyFont="1" applyFill="1" applyBorder="1" applyAlignment="1">
      <alignment horizontal="center" vertical="center" wrapText="1"/>
    </xf>
    <xf numFmtId="0" fontId="2" fillId="24" borderId="19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88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9" xfId="0" applyFont="1" applyBorder="1" applyAlignment="1">
      <alignment vertical="center" wrapText="1"/>
    </xf>
    <xf numFmtId="0" fontId="2" fillId="0" borderId="85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6" fillId="24" borderId="0" xfId="0" applyFont="1" applyFill="1" applyAlignment="1">
      <alignment horizontal="left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8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4" fontId="46" fillId="25" borderId="0" xfId="0" applyNumberFormat="1" applyFont="1" applyFill="1" applyAlignment="1">
      <alignment horizontal="center"/>
    </xf>
    <xf numFmtId="0" fontId="2" fillId="24" borderId="56" xfId="0" applyFont="1" applyFill="1" applyBorder="1" applyAlignment="1">
      <alignment horizontal="center" vertical="center" wrapText="1"/>
    </xf>
    <xf numFmtId="0" fontId="2" fillId="24" borderId="51" xfId="0" applyFont="1" applyFill="1" applyBorder="1" applyAlignment="1">
      <alignment horizontal="center" vertical="center" wrapText="1"/>
    </xf>
    <xf numFmtId="0" fontId="2" fillId="24" borderId="41" xfId="0" applyFont="1" applyFill="1" applyBorder="1" applyAlignment="1">
      <alignment horizontal="center" vertical="center" wrapText="1"/>
    </xf>
    <xf numFmtId="0" fontId="2" fillId="24" borderId="39" xfId="0" applyFont="1" applyFill="1" applyBorder="1" applyAlignment="1">
      <alignment horizontal="center" vertical="center" wrapText="1"/>
    </xf>
    <xf numFmtId="0" fontId="2" fillId="24" borderId="24" xfId="0" applyFont="1" applyFill="1" applyBorder="1" applyAlignment="1">
      <alignment horizontal="center" vertical="center" wrapText="1"/>
    </xf>
    <xf numFmtId="0" fontId="2" fillId="24" borderId="85" xfId="0" applyFont="1" applyFill="1" applyBorder="1" applyAlignment="1">
      <alignment horizontal="center" vertical="center" wrapText="1"/>
    </xf>
  </cellXfs>
  <cellStyles count="105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cel Built-in Normal" xfId="73"/>
    <cellStyle name="Explanatory Text" xfId="74"/>
    <cellStyle name="Explanatory Text 2" xfId="75"/>
    <cellStyle name="Followed Hyperlink" xfId="76"/>
    <cellStyle name="Good" xfId="77"/>
    <cellStyle name="Good 2" xfId="78"/>
    <cellStyle name="Heading 1" xfId="79"/>
    <cellStyle name="Heading 1 2" xfId="80"/>
    <cellStyle name="Heading 2" xfId="81"/>
    <cellStyle name="Heading 2 2" xfId="82"/>
    <cellStyle name="Heading 3" xfId="83"/>
    <cellStyle name="Heading 3 2" xfId="84"/>
    <cellStyle name="Heading 4" xfId="85"/>
    <cellStyle name="Heading 4 2" xfId="86"/>
    <cellStyle name="Hyperlink" xfId="87"/>
    <cellStyle name="Hyperlink 2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3" xfId="97"/>
    <cellStyle name="Normal 3" xfId="98"/>
    <cellStyle name="Normal 4" xfId="99"/>
    <cellStyle name="Normal 5" xfId="100"/>
    <cellStyle name="Normal 5 2" xfId="101"/>
    <cellStyle name="Normal 6" xfId="102"/>
    <cellStyle name="Normal 6 2" xfId="103"/>
    <cellStyle name="Normal 6 3" xfId="104"/>
    <cellStyle name="Normal 7" xfId="105"/>
    <cellStyle name="Normal 8" xfId="106"/>
    <cellStyle name="Normal_Foaie de lucru din cnas" xfId="107"/>
    <cellStyle name="Note" xfId="108"/>
    <cellStyle name="Note 2" xfId="109"/>
    <cellStyle name="Output" xfId="110"/>
    <cellStyle name="Output 2" xfId="111"/>
    <cellStyle name="Percent" xfId="112"/>
    <cellStyle name="Title" xfId="113"/>
    <cellStyle name="Title 2" xfId="114"/>
    <cellStyle name="Total" xfId="115"/>
    <cellStyle name="Total 2" xfId="116"/>
    <cellStyle name="Warning Text" xfId="117"/>
    <cellStyle name="Warning Text 2" xfId="1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amelia.hingu\Desktop\2022\indicatori%20PNS%202022\VN%2006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DIO"/>
      <sheetName val="ONCOLOGIE 1"/>
      <sheetName val="ONCOLOGIE 2-REC SAN"/>
      <sheetName val="ONCOLOGIE 3-LAM"/>
      <sheetName val="ONCOLOGIE 4-RADIOTERAPIE"/>
      <sheetName val="ONCOLOGIE 5-TUMORI SOLIDE"/>
      <sheetName val="SURDITATE"/>
      <sheetName val="DIABET 1"/>
      <sheetName val="DIABET 2"/>
      <sheetName val="DIABET 3"/>
      <sheetName val="DIABET 4"/>
      <sheetName val="SCLEROZA"/>
      <sheetName val="HEMOFILIE"/>
      <sheetName val="BOLI RARE"/>
      <sheetName val="SAN MINT"/>
      <sheetName val="ENDOCRINE 1"/>
      <sheetName val="ENDOCRINE 2"/>
      <sheetName val="ORTOPEDIE"/>
      <sheetName val="TRANSPLANT 1"/>
      <sheetName val="TRANSPLANT 2 "/>
      <sheetName val="DIALIZA "/>
      <sheetName val="INSUFICIENTA HEPATICA"/>
      <sheetName val="RADIO INTERVENTIONALA "/>
      <sheetName val="EPILEPSIE"/>
      <sheetName val="HIDROCEFALIE"/>
      <sheetName val="DURERE NEUROPATĂ"/>
      <sheetName val="PET "/>
      <sheetName val="COST VOLUM"/>
      <sheetName val="OUG 15"/>
      <sheetName val="INDICATORI"/>
    </sheetNames>
    <sheetDataSet>
      <sheetData sheetId="12">
        <row r="2">
          <cell r="A2" t="str">
            <v>CASA DE ASIGURĂRI DE SĂNĂTATE VRANCEA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61"/>
  <sheetViews>
    <sheetView zoomScalePageLayoutView="0" workbookViewId="0" topLeftCell="A1">
      <selection activeCell="C89" sqref="C89"/>
    </sheetView>
  </sheetViews>
  <sheetFormatPr defaultColWidth="9.140625" defaultRowHeight="12.75"/>
  <cols>
    <col min="1" max="1" width="18.421875" style="18" customWidth="1"/>
    <col min="2" max="2" width="13.421875" style="18" customWidth="1"/>
    <col min="3" max="3" width="16.7109375" style="18" customWidth="1"/>
    <col min="4" max="4" width="14.8515625" style="18" customWidth="1"/>
    <col min="5" max="5" width="11.28125" style="18" customWidth="1"/>
    <col min="6" max="6" width="12.421875" style="18" customWidth="1"/>
    <col min="7" max="7" width="13.140625" style="18" customWidth="1"/>
    <col min="8" max="8" width="11.140625" style="18" customWidth="1"/>
    <col min="9" max="9" width="7.28125" style="18" customWidth="1"/>
    <col min="10" max="10" width="10.57421875" style="18" customWidth="1"/>
    <col min="11" max="11" width="11.28125" style="18" customWidth="1"/>
    <col min="12" max="12" width="9.28125" style="18" customWidth="1"/>
    <col min="13" max="13" width="10.8515625" style="18" customWidth="1"/>
    <col min="14" max="14" width="10.57421875" style="18" customWidth="1"/>
    <col min="15" max="15" width="11.7109375" style="18" customWidth="1"/>
    <col min="16" max="16" width="8.8515625" style="18" customWidth="1"/>
    <col min="17" max="17" width="10.421875" style="18" customWidth="1"/>
    <col min="18" max="18" width="8.57421875" style="18" customWidth="1"/>
    <col min="19" max="20" width="9.140625" style="18" customWidth="1"/>
    <col min="21" max="21" width="10.57421875" style="18" customWidth="1"/>
    <col min="22" max="22" width="9.140625" style="18" customWidth="1"/>
    <col min="23" max="23" width="7.7109375" style="18" customWidth="1"/>
    <col min="24" max="24" width="8.8515625" style="18" customWidth="1"/>
    <col min="25" max="26" width="9.140625" style="18" customWidth="1"/>
    <col min="27" max="27" width="10.57421875" style="18" customWidth="1"/>
    <col min="28" max="28" width="10.7109375" style="18" customWidth="1"/>
    <col min="29" max="29" width="13.140625" style="18" customWidth="1"/>
    <col min="30" max="30" width="9.421875" style="18" bestFit="1" customWidth="1"/>
    <col min="31" max="16384" width="9.140625" style="18" customWidth="1"/>
  </cols>
  <sheetData>
    <row r="1" ht="11.25">
      <c r="A1" s="19" t="s">
        <v>577</v>
      </c>
    </row>
    <row r="2" spans="1:15" ht="11.25">
      <c r="A2" s="30" t="s">
        <v>385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</row>
    <row r="3" spans="1:16" ht="12.75" customHeight="1">
      <c r="A3" s="68" t="s">
        <v>98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50"/>
    </row>
    <row r="4" spans="1:15" ht="22.5" customHeight="1">
      <c r="A4" s="17" t="s">
        <v>925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</row>
    <row r="5" spans="1:15" ht="11.25">
      <c r="A5" s="234" t="s">
        <v>131</v>
      </c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</row>
    <row r="6" spans="1:15" ht="11.25">
      <c r="A6" s="234"/>
      <c r="B6" s="234"/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</row>
    <row r="7" spans="1:17" s="234" customFormat="1" ht="12" thickBot="1">
      <c r="A7" s="236" t="s">
        <v>386</v>
      </c>
      <c r="B7" s="243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</row>
    <row r="8" spans="1:15" s="234" customFormat="1" ht="24" customHeight="1">
      <c r="A8" s="1061" t="s">
        <v>891</v>
      </c>
      <c r="B8" s="1062"/>
      <c r="C8" s="1062"/>
      <c r="D8" s="1062"/>
      <c r="E8" s="1062"/>
      <c r="F8" s="1062"/>
      <c r="G8" s="1062"/>
      <c r="H8" s="1062"/>
      <c r="I8" s="1062"/>
      <c r="J8" s="1062"/>
      <c r="K8" s="1062"/>
      <c r="L8" s="1062"/>
      <c r="M8" s="1062"/>
      <c r="N8" s="1063"/>
      <c r="O8" s="1058" t="s">
        <v>99</v>
      </c>
    </row>
    <row r="9" spans="1:15" s="234" customFormat="1" ht="44.25" customHeight="1">
      <c r="A9" s="1073" t="s">
        <v>1015</v>
      </c>
      <c r="B9" s="1051" t="s">
        <v>1016</v>
      </c>
      <c r="C9" s="1051" t="s">
        <v>1017</v>
      </c>
      <c r="D9" s="1051" t="s">
        <v>1018</v>
      </c>
      <c r="E9" s="1051" t="s">
        <v>1019</v>
      </c>
      <c r="F9" s="1051" t="s">
        <v>1020</v>
      </c>
      <c r="G9" s="1051" t="s">
        <v>1021</v>
      </c>
      <c r="H9" s="1051" t="s">
        <v>1022</v>
      </c>
      <c r="I9" s="1056" t="s">
        <v>1023</v>
      </c>
      <c r="J9" s="1052" t="s">
        <v>1024</v>
      </c>
      <c r="K9" s="1052" t="s">
        <v>1025</v>
      </c>
      <c r="L9" s="1051" t="s">
        <v>1026</v>
      </c>
      <c r="M9" s="1052" t="s">
        <v>1027</v>
      </c>
      <c r="N9" s="1052" t="s">
        <v>708</v>
      </c>
      <c r="O9" s="1059"/>
    </row>
    <row r="10" spans="1:15" s="234" customFormat="1" ht="54.75" customHeight="1" thickBot="1">
      <c r="A10" s="1074"/>
      <c r="B10" s="1052"/>
      <c r="C10" s="1052"/>
      <c r="D10" s="1052"/>
      <c r="E10" s="1052"/>
      <c r="F10" s="1052"/>
      <c r="G10" s="1052"/>
      <c r="H10" s="1052"/>
      <c r="I10" s="1057"/>
      <c r="J10" s="1053"/>
      <c r="K10" s="1053"/>
      <c r="L10" s="1052"/>
      <c r="M10" s="1053"/>
      <c r="N10" s="1053"/>
      <c r="O10" s="1060"/>
    </row>
    <row r="11" spans="1:15" s="234" customFormat="1" ht="11.25">
      <c r="A11" s="244" t="s">
        <v>986</v>
      </c>
      <c r="B11" s="245" t="s">
        <v>987</v>
      </c>
      <c r="C11" s="245" t="s">
        <v>975</v>
      </c>
      <c r="D11" s="245" t="s">
        <v>976</v>
      </c>
      <c r="E11" s="245" t="s">
        <v>977</v>
      </c>
      <c r="F11" s="245" t="s">
        <v>988</v>
      </c>
      <c r="G11" s="245" t="s">
        <v>978</v>
      </c>
      <c r="H11" s="245" t="s">
        <v>979</v>
      </c>
      <c r="I11" s="245" t="s">
        <v>980</v>
      </c>
      <c r="J11" s="245" t="s">
        <v>981</v>
      </c>
      <c r="K11" s="245" t="s">
        <v>982</v>
      </c>
      <c r="L11" s="245" t="s">
        <v>989</v>
      </c>
      <c r="M11" s="245" t="s">
        <v>990</v>
      </c>
      <c r="N11" s="245" t="s">
        <v>983</v>
      </c>
      <c r="O11" s="246" t="s">
        <v>984</v>
      </c>
    </row>
    <row r="12" spans="1:15" s="234" customFormat="1" ht="15" customHeight="1" thickBot="1">
      <c r="A12" s="247">
        <v>0</v>
      </c>
      <c r="B12" s="247">
        <v>0</v>
      </c>
      <c r="C12" s="247">
        <v>0</v>
      </c>
      <c r="D12" s="247">
        <v>0</v>
      </c>
      <c r="E12" s="247">
        <v>0</v>
      </c>
      <c r="F12" s="247">
        <v>0</v>
      </c>
      <c r="G12" s="247">
        <v>0</v>
      </c>
      <c r="H12" s="247">
        <v>0</v>
      </c>
      <c r="I12" s="247">
        <v>0</v>
      </c>
      <c r="J12" s="247">
        <v>0</v>
      </c>
      <c r="K12" s="247">
        <v>0</v>
      </c>
      <c r="L12" s="247">
        <v>0</v>
      </c>
      <c r="M12" s="247">
        <v>0</v>
      </c>
      <c r="N12" s="247">
        <v>0</v>
      </c>
      <c r="O12" s="247">
        <v>0</v>
      </c>
    </row>
    <row r="13" spans="1:15" ht="11.25">
      <c r="A13" s="234"/>
      <c r="B13" s="234"/>
      <c r="C13" s="234"/>
      <c r="D13" s="234"/>
      <c r="E13" s="234"/>
      <c r="F13" s="234"/>
      <c r="G13" s="234"/>
      <c r="H13" s="234"/>
      <c r="I13" s="234"/>
      <c r="J13" s="234"/>
      <c r="K13" s="234"/>
      <c r="L13" s="234"/>
      <c r="M13" s="234"/>
      <c r="N13" s="234"/>
      <c r="O13" s="234"/>
    </row>
    <row r="14" spans="1:15" ht="11.25">
      <c r="A14" s="234"/>
      <c r="B14" s="234"/>
      <c r="C14" s="234"/>
      <c r="D14" s="234"/>
      <c r="E14" s="234"/>
      <c r="F14" s="234"/>
      <c r="G14" s="234"/>
      <c r="H14" s="234"/>
      <c r="I14" s="234"/>
      <c r="J14" s="234"/>
      <c r="K14" s="234"/>
      <c r="L14" s="234"/>
      <c r="M14" s="234"/>
      <c r="N14" s="234"/>
      <c r="O14" s="234"/>
    </row>
    <row r="15" spans="1:15" ht="11.25">
      <c r="A15" s="234"/>
      <c r="B15" s="234"/>
      <c r="C15" s="234"/>
      <c r="D15" s="234"/>
      <c r="E15" s="234"/>
      <c r="F15" s="234"/>
      <c r="G15" s="234"/>
      <c r="H15" s="234"/>
      <c r="I15" s="234"/>
      <c r="J15" s="234"/>
      <c r="K15" s="234"/>
      <c r="L15" s="234"/>
      <c r="M15" s="234"/>
      <c r="N15" s="234"/>
      <c r="O15" s="234"/>
    </row>
    <row r="16" spans="1:15" ht="12" thickBot="1">
      <c r="A16" s="237" t="s">
        <v>387</v>
      </c>
      <c r="B16" s="248"/>
      <c r="C16" s="248"/>
      <c r="D16" s="248"/>
      <c r="E16" s="248"/>
      <c r="F16" s="248"/>
      <c r="G16" s="248"/>
      <c r="H16" s="248"/>
      <c r="I16" s="248"/>
      <c r="J16" s="248"/>
      <c r="K16" s="248"/>
      <c r="L16" s="248"/>
      <c r="M16" s="248"/>
      <c r="N16" s="248"/>
      <c r="O16" s="248"/>
    </row>
    <row r="17" spans="1:15" ht="18.75" customHeight="1">
      <c r="A17" s="1065" t="s">
        <v>100</v>
      </c>
      <c r="B17" s="1066"/>
      <c r="C17" s="1066"/>
      <c r="D17" s="1066"/>
      <c r="E17" s="1066"/>
      <c r="F17" s="1066"/>
      <c r="G17" s="1066"/>
      <c r="H17" s="1066"/>
      <c r="I17" s="1066"/>
      <c r="J17" s="1066"/>
      <c r="K17" s="1066"/>
      <c r="L17" s="1066"/>
      <c r="M17" s="1066"/>
      <c r="N17" s="1067"/>
      <c r="O17" s="1048" t="s">
        <v>101</v>
      </c>
    </row>
    <row r="18" spans="1:15" ht="11.25">
      <c r="A18" s="1070" t="s">
        <v>1015</v>
      </c>
      <c r="B18" s="1064" t="s">
        <v>1016</v>
      </c>
      <c r="C18" s="1064" t="s">
        <v>1017</v>
      </c>
      <c r="D18" s="1064" t="s">
        <v>1018</v>
      </c>
      <c r="E18" s="1064" t="s">
        <v>1019</v>
      </c>
      <c r="F18" s="1064" t="s">
        <v>1020</v>
      </c>
      <c r="G18" s="1064" t="s">
        <v>1021</v>
      </c>
      <c r="H18" s="1064" t="s">
        <v>1022</v>
      </c>
      <c r="I18" s="1068" t="s">
        <v>1023</v>
      </c>
      <c r="J18" s="1054" t="s">
        <v>1024</v>
      </c>
      <c r="K18" s="1054" t="s">
        <v>1025</v>
      </c>
      <c r="L18" s="1064" t="s">
        <v>1026</v>
      </c>
      <c r="M18" s="1054" t="s">
        <v>1030</v>
      </c>
      <c r="N18" s="1054" t="s">
        <v>708</v>
      </c>
      <c r="O18" s="1049"/>
    </row>
    <row r="19" spans="1:15" ht="63.75" customHeight="1" thickBot="1">
      <c r="A19" s="1071"/>
      <c r="B19" s="1054"/>
      <c r="C19" s="1054"/>
      <c r="D19" s="1054"/>
      <c r="E19" s="1054"/>
      <c r="F19" s="1054"/>
      <c r="G19" s="1054"/>
      <c r="H19" s="1054"/>
      <c r="I19" s="1069"/>
      <c r="J19" s="1055"/>
      <c r="K19" s="1055"/>
      <c r="L19" s="1054"/>
      <c r="M19" s="1055"/>
      <c r="N19" s="1055"/>
      <c r="O19" s="1050"/>
    </row>
    <row r="20" spans="1:15" ht="16.5" customHeight="1">
      <c r="A20" s="249" t="s">
        <v>986</v>
      </c>
      <c r="B20" s="249" t="s">
        <v>987</v>
      </c>
      <c r="C20" s="249" t="s">
        <v>975</v>
      </c>
      <c r="D20" s="249" t="s">
        <v>976</v>
      </c>
      <c r="E20" s="249" t="s">
        <v>977</v>
      </c>
      <c r="F20" s="249" t="s">
        <v>988</v>
      </c>
      <c r="G20" s="249" t="s">
        <v>978</v>
      </c>
      <c r="H20" s="249" t="s">
        <v>979</v>
      </c>
      <c r="I20" s="249" t="s">
        <v>980</v>
      </c>
      <c r="J20" s="249" t="s">
        <v>981</v>
      </c>
      <c r="K20" s="249" t="s">
        <v>982</v>
      </c>
      <c r="L20" s="249" t="s">
        <v>989</v>
      </c>
      <c r="M20" s="249" t="s">
        <v>990</v>
      </c>
      <c r="N20" s="249" t="s">
        <v>983</v>
      </c>
      <c r="O20" s="250" t="s">
        <v>388</v>
      </c>
    </row>
    <row r="21" spans="1:15" ht="15" customHeight="1" thickBot="1">
      <c r="A21" s="251">
        <v>0</v>
      </c>
      <c r="B21" s="251">
        <v>0</v>
      </c>
      <c r="C21" s="251">
        <v>0</v>
      </c>
      <c r="D21" s="251">
        <v>0</v>
      </c>
      <c r="E21" s="251">
        <v>0</v>
      </c>
      <c r="F21" s="251">
        <v>0</v>
      </c>
      <c r="G21" s="251">
        <v>0</v>
      </c>
      <c r="H21" s="251">
        <v>0</v>
      </c>
      <c r="I21" s="251">
        <v>0</v>
      </c>
      <c r="J21" s="251">
        <v>0</v>
      </c>
      <c r="K21" s="251">
        <v>0</v>
      </c>
      <c r="L21" s="251">
        <v>0</v>
      </c>
      <c r="M21" s="251">
        <v>0</v>
      </c>
      <c r="N21" s="251">
        <v>0</v>
      </c>
      <c r="O21" s="251">
        <v>0</v>
      </c>
    </row>
    <row r="22" spans="1:15" ht="11.25">
      <c r="A22" s="234"/>
      <c r="B22" s="234"/>
      <c r="C22" s="234"/>
      <c r="D22" s="234"/>
      <c r="E22" s="234"/>
      <c r="F22" s="234"/>
      <c r="G22" s="234"/>
      <c r="H22" s="234"/>
      <c r="I22" s="234"/>
      <c r="J22" s="234"/>
      <c r="K22" s="234"/>
      <c r="L22" s="234"/>
      <c r="M22" s="234"/>
      <c r="N22" s="234"/>
      <c r="O22" s="234"/>
    </row>
    <row r="23" spans="1:15" ht="11.25">
      <c r="A23" s="234"/>
      <c r="B23" s="234"/>
      <c r="C23" s="234"/>
      <c r="D23" s="234"/>
      <c r="E23" s="234"/>
      <c r="F23" s="234"/>
      <c r="G23" s="234"/>
      <c r="H23" s="234"/>
      <c r="I23" s="234"/>
      <c r="J23" s="234"/>
      <c r="K23" s="234"/>
      <c r="L23" s="234"/>
      <c r="M23" s="234"/>
      <c r="N23" s="234"/>
      <c r="O23" s="234"/>
    </row>
    <row r="24" spans="1:15" ht="11.25">
      <c r="A24" s="234"/>
      <c r="B24" s="234"/>
      <c r="C24" s="234"/>
      <c r="D24" s="234"/>
      <c r="E24" s="234"/>
      <c r="F24" s="234"/>
      <c r="G24" s="234"/>
      <c r="H24" s="234"/>
      <c r="I24" s="234"/>
      <c r="J24" s="234"/>
      <c r="K24" s="234"/>
      <c r="L24" s="234"/>
      <c r="M24" s="234"/>
      <c r="N24" s="234"/>
      <c r="O24" s="234"/>
    </row>
    <row r="25" spans="1:15" ht="15" customHeight="1" thickBot="1">
      <c r="A25" s="68" t="s">
        <v>369</v>
      </c>
      <c r="B25" s="234"/>
      <c r="C25" s="234"/>
      <c r="D25" s="234"/>
      <c r="E25" s="234"/>
      <c r="F25" s="234"/>
      <c r="G25" s="234"/>
      <c r="H25" s="234"/>
      <c r="I25" s="234"/>
      <c r="J25" s="234"/>
      <c r="K25" s="234"/>
      <c r="L25" s="234"/>
      <c r="M25" s="234"/>
      <c r="N25" s="234"/>
      <c r="O25" s="234"/>
    </row>
    <row r="26" spans="1:15" ht="79.5" customHeight="1">
      <c r="A26" s="252" t="s">
        <v>1028</v>
      </c>
      <c r="B26" s="252" t="s">
        <v>81</v>
      </c>
      <c r="C26" s="253" t="s">
        <v>400</v>
      </c>
      <c r="D26" s="253" t="s">
        <v>401</v>
      </c>
      <c r="E26" s="253" t="s">
        <v>82</v>
      </c>
      <c r="F26" s="195" t="s">
        <v>83</v>
      </c>
      <c r="H26" s="234"/>
      <c r="I26" s="234"/>
      <c r="J26" s="234"/>
      <c r="K26" s="234"/>
      <c r="L26" s="234"/>
      <c r="M26" s="234"/>
      <c r="N26" s="234"/>
      <c r="O26" s="254"/>
    </row>
    <row r="27" spans="1:15" ht="23.25" customHeight="1">
      <c r="A27" s="252" t="s">
        <v>1014</v>
      </c>
      <c r="B27" s="252" t="s">
        <v>986</v>
      </c>
      <c r="C27" s="255" t="s">
        <v>987</v>
      </c>
      <c r="D27" s="255" t="s">
        <v>975</v>
      </c>
      <c r="E27" s="255" t="s">
        <v>976</v>
      </c>
      <c r="F27" s="256" t="s">
        <v>1131</v>
      </c>
      <c r="H27" s="234"/>
      <c r="I27" s="234"/>
      <c r="J27" s="234"/>
      <c r="K27" s="234"/>
      <c r="L27" s="234"/>
      <c r="M27" s="234"/>
      <c r="N27" s="234"/>
      <c r="O27" s="254"/>
    </row>
    <row r="28" spans="1:15" ht="27" customHeight="1">
      <c r="A28" s="257" t="s">
        <v>1015</v>
      </c>
      <c r="B28" s="258">
        <v>0</v>
      </c>
      <c r="C28" s="51">
        <v>0</v>
      </c>
      <c r="D28" s="51">
        <v>0</v>
      </c>
      <c r="E28" s="258">
        <v>0</v>
      </c>
      <c r="F28" s="258">
        <v>0</v>
      </c>
      <c r="H28" s="254"/>
      <c r="I28" s="234"/>
      <c r="J28" s="234"/>
      <c r="K28" s="234"/>
      <c r="L28" s="234"/>
      <c r="M28" s="234"/>
      <c r="N28" s="234"/>
      <c r="O28" s="234"/>
    </row>
    <row r="29" spans="1:15" ht="27" customHeight="1">
      <c r="A29" s="257" t="s">
        <v>1016</v>
      </c>
      <c r="B29" s="258">
        <v>0</v>
      </c>
      <c r="C29" s="51">
        <v>0</v>
      </c>
      <c r="D29" s="51">
        <v>0</v>
      </c>
      <c r="E29" s="258">
        <v>0</v>
      </c>
      <c r="F29" s="258">
        <v>0</v>
      </c>
      <c r="H29" s="234"/>
      <c r="I29" s="234"/>
      <c r="J29" s="234"/>
      <c r="K29" s="234"/>
      <c r="L29" s="234"/>
      <c r="M29" s="234"/>
      <c r="N29" s="234"/>
      <c r="O29" s="234"/>
    </row>
    <row r="30" spans="1:15" ht="27" customHeight="1">
      <c r="A30" s="257" t="s">
        <v>1017</v>
      </c>
      <c r="B30" s="258">
        <v>0</v>
      </c>
      <c r="C30" s="51">
        <v>0</v>
      </c>
      <c r="D30" s="51">
        <v>0</v>
      </c>
      <c r="E30" s="258">
        <v>0</v>
      </c>
      <c r="F30" s="258">
        <v>0</v>
      </c>
      <c r="H30" s="234"/>
      <c r="I30" s="234"/>
      <c r="J30" s="234"/>
      <c r="K30" s="234"/>
      <c r="L30" s="234"/>
      <c r="M30" s="234"/>
      <c r="N30" s="234"/>
      <c r="O30" s="234"/>
    </row>
    <row r="31" spans="1:15" ht="27" customHeight="1">
      <c r="A31" s="257" t="s">
        <v>1018</v>
      </c>
      <c r="B31" s="258">
        <v>0</v>
      </c>
      <c r="C31" s="51">
        <v>0</v>
      </c>
      <c r="D31" s="51">
        <v>0</v>
      </c>
      <c r="E31" s="258">
        <v>0</v>
      </c>
      <c r="F31" s="258">
        <v>0</v>
      </c>
      <c r="H31" s="234"/>
      <c r="I31" s="234"/>
      <c r="J31" s="234"/>
      <c r="K31" s="234"/>
      <c r="L31" s="234"/>
      <c r="M31" s="234"/>
      <c r="N31" s="234"/>
      <c r="O31" s="234"/>
    </row>
    <row r="32" spans="1:15" ht="27" customHeight="1">
      <c r="A32" s="257" t="s">
        <v>1029</v>
      </c>
      <c r="B32" s="258">
        <v>0</v>
      </c>
      <c r="C32" s="51">
        <v>0</v>
      </c>
      <c r="D32" s="51">
        <v>0</v>
      </c>
      <c r="E32" s="258">
        <v>0</v>
      </c>
      <c r="F32" s="258">
        <v>0</v>
      </c>
      <c r="H32" s="234"/>
      <c r="I32" s="234"/>
      <c r="J32" s="234"/>
      <c r="K32" s="234"/>
      <c r="L32" s="234"/>
      <c r="M32" s="234"/>
      <c r="N32" s="234"/>
      <c r="O32" s="234"/>
    </row>
    <row r="33" spans="1:15" ht="36" customHeight="1">
      <c r="A33" s="257" t="s">
        <v>1020</v>
      </c>
      <c r="B33" s="258">
        <v>0</v>
      </c>
      <c r="C33" s="51">
        <v>0</v>
      </c>
      <c r="D33" s="51">
        <v>0</v>
      </c>
      <c r="E33" s="258">
        <v>0</v>
      </c>
      <c r="F33" s="258">
        <v>0</v>
      </c>
      <c r="H33" s="234"/>
      <c r="I33" s="234"/>
      <c r="J33" s="234"/>
      <c r="K33" s="234"/>
      <c r="L33" s="234"/>
      <c r="M33" s="234"/>
      <c r="N33" s="234"/>
      <c r="O33" s="234"/>
    </row>
    <row r="34" spans="1:15" ht="27" customHeight="1">
      <c r="A34" s="257" t="s">
        <v>1021</v>
      </c>
      <c r="B34" s="258">
        <v>0</v>
      </c>
      <c r="C34" s="51">
        <v>0</v>
      </c>
      <c r="D34" s="51">
        <v>0</v>
      </c>
      <c r="E34" s="258">
        <v>0</v>
      </c>
      <c r="F34" s="258">
        <v>0</v>
      </c>
      <c r="H34" s="234"/>
      <c r="I34" s="234"/>
      <c r="J34" s="234"/>
      <c r="K34" s="234"/>
      <c r="L34" s="234"/>
      <c r="M34" s="234"/>
      <c r="N34" s="234"/>
      <c r="O34" s="234"/>
    </row>
    <row r="35" spans="1:15" ht="27" customHeight="1">
      <c r="A35" s="257" t="s">
        <v>1022</v>
      </c>
      <c r="B35" s="258">
        <v>0</v>
      </c>
      <c r="C35" s="51">
        <v>0</v>
      </c>
      <c r="D35" s="51">
        <v>0</v>
      </c>
      <c r="E35" s="258">
        <v>0</v>
      </c>
      <c r="F35" s="258">
        <v>0</v>
      </c>
      <c r="H35" s="234"/>
      <c r="I35" s="234"/>
      <c r="J35" s="234"/>
      <c r="K35" s="234"/>
      <c r="L35" s="234"/>
      <c r="M35" s="234"/>
      <c r="N35" s="234"/>
      <c r="O35" s="234"/>
    </row>
    <row r="36" spans="1:15" ht="21" customHeight="1">
      <c r="A36" s="257" t="s">
        <v>1023</v>
      </c>
      <c r="B36" s="258">
        <v>0</v>
      </c>
      <c r="C36" s="51">
        <v>0</v>
      </c>
      <c r="D36" s="51">
        <v>0</v>
      </c>
      <c r="E36" s="258">
        <v>0</v>
      </c>
      <c r="F36" s="258">
        <v>0</v>
      </c>
      <c r="H36" s="234"/>
      <c r="I36" s="234"/>
      <c r="J36" s="234"/>
      <c r="K36" s="234"/>
      <c r="L36" s="234"/>
      <c r="M36" s="234"/>
      <c r="N36" s="234"/>
      <c r="O36" s="234"/>
    </row>
    <row r="37" spans="1:15" ht="19.5" customHeight="1">
      <c r="A37" s="257" t="s">
        <v>1024</v>
      </c>
      <c r="B37" s="258">
        <v>0</v>
      </c>
      <c r="C37" s="51">
        <v>0</v>
      </c>
      <c r="D37" s="51">
        <v>0</v>
      </c>
      <c r="E37" s="258">
        <v>0</v>
      </c>
      <c r="F37" s="258">
        <v>0</v>
      </c>
      <c r="H37" s="234"/>
      <c r="I37" s="234"/>
      <c r="J37" s="234"/>
      <c r="K37" s="234"/>
      <c r="L37" s="234"/>
      <c r="M37" s="234"/>
      <c r="N37" s="234"/>
      <c r="O37" s="234"/>
    </row>
    <row r="38" spans="1:15" ht="33.75">
      <c r="A38" s="257" t="s">
        <v>1025</v>
      </c>
      <c r="B38" s="258">
        <v>0</v>
      </c>
      <c r="C38" s="51">
        <v>0</v>
      </c>
      <c r="D38" s="51">
        <v>0</v>
      </c>
      <c r="E38" s="258">
        <v>0</v>
      </c>
      <c r="F38" s="258">
        <v>0</v>
      </c>
      <c r="H38" s="234"/>
      <c r="I38" s="234"/>
      <c r="J38" s="234"/>
      <c r="K38" s="234"/>
      <c r="L38" s="234"/>
      <c r="M38" s="234"/>
      <c r="N38" s="234"/>
      <c r="O38" s="234"/>
    </row>
    <row r="39" spans="1:15" ht="22.5">
      <c r="A39" s="257" t="s">
        <v>1026</v>
      </c>
      <c r="B39" s="258">
        <v>0</v>
      </c>
      <c r="C39" s="51">
        <v>0</v>
      </c>
      <c r="D39" s="51">
        <v>0</v>
      </c>
      <c r="E39" s="258">
        <v>0</v>
      </c>
      <c r="F39" s="258">
        <v>0</v>
      </c>
      <c r="H39" s="259"/>
      <c r="I39" s="259"/>
      <c r="J39" s="259"/>
      <c r="K39" s="234"/>
      <c r="L39" s="234"/>
      <c r="M39" s="234"/>
      <c r="N39" s="234"/>
      <c r="O39" s="234"/>
    </row>
    <row r="40" spans="1:15" ht="39.75" customHeight="1">
      <c r="A40" s="257" t="s">
        <v>1030</v>
      </c>
      <c r="B40" s="258">
        <v>0</v>
      </c>
      <c r="C40" s="51">
        <v>0</v>
      </c>
      <c r="D40" s="51">
        <v>0</v>
      </c>
      <c r="E40" s="258">
        <v>0</v>
      </c>
      <c r="F40" s="258">
        <v>0</v>
      </c>
      <c r="H40" s="260"/>
      <c r="I40" s="260"/>
      <c r="J40" s="260"/>
      <c r="K40" s="234"/>
      <c r="L40" s="234"/>
      <c r="M40" s="234"/>
      <c r="N40" s="234"/>
      <c r="O40" s="234"/>
    </row>
    <row r="41" spans="1:15" ht="39" customHeight="1">
      <c r="A41" s="257" t="s">
        <v>708</v>
      </c>
      <c r="B41" s="258">
        <v>0</v>
      </c>
      <c r="C41" s="51">
        <v>0</v>
      </c>
      <c r="D41" s="51">
        <v>0</v>
      </c>
      <c r="E41" s="258">
        <v>0</v>
      </c>
      <c r="F41" s="258">
        <v>0</v>
      </c>
      <c r="H41" s="260"/>
      <c r="I41" s="260"/>
      <c r="J41" s="260"/>
      <c r="K41" s="234"/>
      <c r="L41" s="234"/>
      <c r="M41" s="234"/>
      <c r="N41" s="234"/>
      <c r="O41" s="234"/>
    </row>
    <row r="42" spans="1:15" ht="15" customHeight="1">
      <c r="A42" s="252" t="s">
        <v>993</v>
      </c>
      <c r="B42" s="258">
        <v>0</v>
      </c>
      <c r="C42" s="51">
        <v>0</v>
      </c>
      <c r="D42" s="51">
        <v>0</v>
      </c>
      <c r="E42" s="258">
        <v>0</v>
      </c>
      <c r="F42" s="258">
        <v>0</v>
      </c>
      <c r="H42" s="259"/>
      <c r="I42" s="259"/>
      <c r="J42" s="259"/>
      <c r="K42" s="234"/>
      <c r="L42" s="234"/>
      <c r="M42" s="234"/>
      <c r="N42" s="234"/>
      <c r="O42" s="234"/>
    </row>
    <row r="43" spans="1:15" ht="9.75" customHeight="1">
      <c r="A43" s="17" t="s">
        <v>395</v>
      </c>
      <c r="B43" s="261"/>
      <c r="C43" s="261"/>
      <c r="D43" s="261"/>
      <c r="E43" s="261"/>
      <c r="F43" s="259"/>
      <c r="G43" s="259"/>
      <c r="H43" s="259"/>
      <c r="I43" s="259"/>
      <c r="J43" s="259"/>
      <c r="K43" s="234"/>
      <c r="L43" s="234"/>
      <c r="M43" s="234"/>
      <c r="N43" s="234"/>
      <c r="O43" s="234"/>
    </row>
    <row r="44" spans="2:15" ht="9.75" customHeight="1">
      <c r="B44" s="261"/>
      <c r="C44" s="261"/>
      <c r="D44" s="261"/>
      <c r="E44" s="261"/>
      <c r="F44" s="259"/>
      <c r="G44" s="259"/>
      <c r="H44" s="259"/>
      <c r="I44" s="259"/>
      <c r="J44" s="259"/>
      <c r="K44" s="234"/>
      <c r="L44" s="234"/>
      <c r="M44" s="234"/>
      <c r="N44" s="234"/>
      <c r="O44" s="234"/>
    </row>
    <row r="45" spans="1:8" ht="9.75" customHeight="1">
      <c r="A45" s="1072" t="s">
        <v>389</v>
      </c>
      <c r="B45" s="1072"/>
      <c r="C45" s="1072"/>
      <c r="D45" s="1072"/>
      <c r="E45" s="1072"/>
      <c r="H45" s="262"/>
    </row>
    <row r="46" spans="1:11" ht="9.75" customHeight="1">
      <c r="A46" s="1072" t="s">
        <v>390</v>
      </c>
      <c r="B46" s="1072"/>
      <c r="C46" s="1072"/>
      <c r="D46" s="1072"/>
      <c r="E46" s="1072"/>
      <c r="F46" s="82"/>
      <c r="G46" s="82"/>
      <c r="H46" s="82"/>
      <c r="I46" s="82"/>
      <c r="J46" s="229"/>
      <c r="K46" s="229"/>
    </row>
    <row r="47" spans="1:9" ht="9.75" customHeight="1">
      <c r="A47" s="1072" t="s">
        <v>391</v>
      </c>
      <c r="B47" s="1072"/>
      <c r="C47" s="1072"/>
      <c r="D47" s="1072"/>
      <c r="E47" s="1072"/>
      <c r="F47" s="82"/>
      <c r="G47" s="82"/>
      <c r="H47" s="82"/>
      <c r="I47" s="82"/>
    </row>
    <row r="48" spans="1:9" ht="9.75" customHeight="1">
      <c r="A48" s="1072" t="s">
        <v>392</v>
      </c>
      <c r="B48" s="1072"/>
      <c r="C48" s="1072"/>
      <c r="D48" s="1072"/>
      <c r="E48" s="1072"/>
      <c r="F48" s="82"/>
      <c r="G48" s="82"/>
      <c r="H48" s="82"/>
      <c r="I48" s="82"/>
    </row>
    <row r="49" spans="1:5" ht="9.75" customHeight="1">
      <c r="A49" s="1072" t="s">
        <v>393</v>
      </c>
      <c r="B49" s="1072"/>
      <c r="C49" s="1072"/>
      <c r="D49" s="1072"/>
      <c r="E49" s="1072"/>
    </row>
    <row r="50" spans="1:5" ht="9.75" customHeight="1">
      <c r="A50" s="1072" t="s">
        <v>1157</v>
      </c>
      <c r="B50" s="1072"/>
      <c r="C50" s="1072"/>
      <c r="D50" s="1072"/>
      <c r="E50" s="1072"/>
    </row>
    <row r="51" spans="1:5" ht="9.75" customHeight="1">
      <c r="A51" s="1072" t="s">
        <v>1158</v>
      </c>
      <c r="B51" s="1072"/>
      <c r="C51" s="1072"/>
      <c r="D51" s="1072"/>
      <c r="E51" s="1072"/>
    </row>
    <row r="52" spans="1:5" ht="9.75" customHeight="1">
      <c r="A52" s="1072" t="s">
        <v>1159</v>
      </c>
      <c r="B52" s="1072"/>
      <c r="C52" s="1072"/>
      <c r="D52" s="1072"/>
      <c r="E52" s="1072"/>
    </row>
    <row r="53" spans="1:5" ht="9.75" customHeight="1">
      <c r="A53" s="263" t="s">
        <v>1161</v>
      </c>
      <c r="B53" s="228"/>
      <c r="C53" s="228"/>
      <c r="D53" s="228"/>
      <c r="E53" s="228"/>
    </row>
    <row r="54" spans="1:5" ht="11.25">
      <c r="A54" s="263" t="s">
        <v>1160</v>
      </c>
      <c r="B54" s="228"/>
      <c r="C54" s="228"/>
      <c r="D54" s="228"/>
      <c r="E54" s="228"/>
    </row>
    <row r="55" spans="1:5" ht="9.75" customHeight="1">
      <c r="A55" s="263" t="s">
        <v>1162</v>
      </c>
      <c r="B55" s="189"/>
      <c r="C55" s="189"/>
      <c r="D55" s="189"/>
      <c r="E55" s="228"/>
    </row>
    <row r="56" spans="1:5" ht="9.75" customHeight="1">
      <c r="A56" s="1072" t="s">
        <v>1163</v>
      </c>
      <c r="B56" s="1072"/>
      <c r="C56" s="1072"/>
      <c r="D56" s="1072"/>
      <c r="E56" s="1072"/>
    </row>
    <row r="57" spans="1:5" ht="11.25">
      <c r="A57" s="264" t="s">
        <v>1164</v>
      </c>
      <c r="B57" s="264"/>
      <c r="C57" s="264"/>
      <c r="D57" s="264"/>
      <c r="E57" s="264"/>
    </row>
    <row r="58" spans="1:5" ht="11.25">
      <c r="A58" s="264" t="s">
        <v>1165</v>
      </c>
      <c r="B58" s="264"/>
      <c r="C58" s="264"/>
      <c r="D58" s="264"/>
      <c r="E58" s="264"/>
    </row>
    <row r="59" spans="1:5" ht="9.75" customHeight="1">
      <c r="A59" s="1072" t="s">
        <v>394</v>
      </c>
      <c r="B59" s="1072"/>
      <c r="C59" s="1072"/>
      <c r="D59" s="1072"/>
      <c r="E59" s="1072"/>
    </row>
    <row r="61" ht="11.25">
      <c r="F61" s="234" t="s">
        <v>413</v>
      </c>
    </row>
  </sheetData>
  <sheetProtection/>
  <mergeCells count="42">
    <mergeCell ref="A50:E50"/>
    <mergeCell ref="G18:G19"/>
    <mergeCell ref="A51:E51"/>
    <mergeCell ref="A48:E48"/>
    <mergeCell ref="A47:E47"/>
    <mergeCell ref="A59:E59"/>
    <mergeCell ref="L18:L19"/>
    <mergeCell ref="K18:K19"/>
    <mergeCell ref="A49:E49"/>
    <mergeCell ref="A46:E46"/>
    <mergeCell ref="C18:C19"/>
    <mergeCell ref="A52:E52"/>
    <mergeCell ref="A56:E56"/>
    <mergeCell ref="E18:E19"/>
    <mergeCell ref="J18:J19"/>
    <mergeCell ref="M18:M19"/>
    <mergeCell ref="A45:E45"/>
    <mergeCell ref="F18:F19"/>
    <mergeCell ref="J9:J10"/>
    <mergeCell ref="A9:A10"/>
    <mergeCell ref="B9:B10"/>
    <mergeCell ref="D9:D10"/>
    <mergeCell ref="A8:N8"/>
    <mergeCell ref="B18:B19"/>
    <mergeCell ref="A17:N17"/>
    <mergeCell ref="L9:L10"/>
    <mergeCell ref="H9:H10"/>
    <mergeCell ref="I18:I19"/>
    <mergeCell ref="D18:D19"/>
    <mergeCell ref="E9:E10"/>
    <mergeCell ref="H18:H19"/>
    <mergeCell ref="A18:A19"/>
    <mergeCell ref="O17:O19"/>
    <mergeCell ref="F9:F10"/>
    <mergeCell ref="M9:M10"/>
    <mergeCell ref="C9:C10"/>
    <mergeCell ref="N9:N10"/>
    <mergeCell ref="N18:N19"/>
    <mergeCell ref="K9:K10"/>
    <mergeCell ref="I9:I10"/>
    <mergeCell ref="G9:G10"/>
    <mergeCell ref="O8:O10"/>
  </mergeCells>
  <printOptions/>
  <pageMargins left="0.17" right="0.19" top="0.5" bottom="0.5" header="0.5" footer="0.5"/>
  <pageSetup horizontalDpi="600" verticalDpi="600" orientation="landscape" paperSize="9" scale="50" r:id="rId1"/>
  <headerFooter alignWithMargins="0">
    <oddFooter>&amp;CAnexa 2, pag. 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IV50"/>
  <sheetViews>
    <sheetView zoomScalePageLayoutView="0" workbookViewId="0" topLeftCell="A7">
      <selection activeCell="N26" sqref="N26"/>
    </sheetView>
  </sheetViews>
  <sheetFormatPr defaultColWidth="9.140625" defaultRowHeight="12.75"/>
  <cols>
    <col min="1" max="1" width="15.00390625" style="557" customWidth="1"/>
    <col min="2" max="2" width="14.7109375" style="557" customWidth="1"/>
    <col min="3" max="3" width="18.7109375" style="557" customWidth="1"/>
    <col min="4" max="4" width="18.28125" style="557" customWidth="1"/>
    <col min="5" max="5" width="16.28125" style="557" customWidth="1"/>
    <col min="6" max="6" width="13.00390625" style="557" customWidth="1"/>
    <col min="7" max="16384" width="9.140625" style="557" customWidth="1"/>
  </cols>
  <sheetData>
    <row r="1" ht="11.25">
      <c r="A1" s="516" t="s">
        <v>587</v>
      </c>
    </row>
    <row r="2" ht="11.25">
      <c r="A2" s="553" t="str">
        <f>'DIABET 2'!A2</f>
        <v>CASA DE ASIGURĂRI DE SĂNĂTATE VRANCEA</v>
      </c>
    </row>
    <row r="3" ht="11.25">
      <c r="A3" s="554" t="s">
        <v>51</v>
      </c>
    </row>
    <row r="4" ht="11.25">
      <c r="A4" s="516" t="str">
        <f>'DIABET 2'!A4</f>
        <v>Raportare pentru TRIMESTRUL I 2023</v>
      </c>
    </row>
    <row r="5" ht="11.25">
      <c r="A5" s="557" t="s">
        <v>131</v>
      </c>
    </row>
    <row r="9" spans="1:256" ht="12" thickBot="1">
      <c r="A9" s="554" t="s">
        <v>234</v>
      </c>
      <c r="B9" s="554"/>
      <c r="C9" s="554"/>
      <c r="D9" s="554"/>
      <c r="E9" s="554"/>
      <c r="F9" s="554"/>
      <c r="G9" s="554"/>
      <c r="H9" s="591"/>
      <c r="I9" s="554"/>
      <c r="J9" s="554"/>
      <c r="K9" s="554"/>
      <c r="L9" s="554"/>
      <c r="M9" s="554"/>
      <c r="N9" s="554"/>
      <c r="O9" s="554"/>
      <c r="P9" s="554"/>
      <c r="Q9" s="554"/>
      <c r="R9" s="554"/>
      <c r="S9" s="554"/>
      <c r="T9" s="554"/>
      <c r="U9" s="554"/>
      <c r="V9" s="554"/>
      <c r="W9" s="554"/>
      <c r="X9" s="554"/>
      <c r="Y9" s="554"/>
      <c r="Z9" s="554"/>
      <c r="AA9" s="554"/>
      <c r="AB9" s="554"/>
      <c r="AC9" s="554"/>
      <c r="AD9" s="554"/>
      <c r="AE9" s="554"/>
      <c r="AF9" s="554"/>
      <c r="AG9" s="554"/>
      <c r="AH9" s="554"/>
      <c r="AI9" s="554"/>
      <c r="AJ9" s="554"/>
      <c r="AK9" s="554"/>
      <c r="AL9" s="554"/>
      <c r="AM9" s="554"/>
      <c r="AN9" s="554"/>
      <c r="AO9" s="554"/>
      <c r="AP9" s="554"/>
      <c r="AQ9" s="554"/>
      <c r="AR9" s="554"/>
      <c r="AS9" s="554"/>
      <c r="AT9" s="554"/>
      <c r="AU9" s="554"/>
      <c r="AV9" s="554"/>
      <c r="AW9" s="554"/>
      <c r="AX9" s="554"/>
      <c r="AY9" s="554"/>
      <c r="AZ9" s="554"/>
      <c r="BA9" s="554"/>
      <c r="BB9" s="554"/>
      <c r="BC9" s="554"/>
      <c r="BD9" s="554"/>
      <c r="BE9" s="554"/>
      <c r="BF9" s="554"/>
      <c r="BG9" s="554"/>
      <c r="BH9" s="554"/>
      <c r="BI9" s="554"/>
      <c r="BJ9" s="554"/>
      <c r="BK9" s="554"/>
      <c r="BL9" s="554"/>
      <c r="BM9" s="554"/>
      <c r="BN9" s="554"/>
      <c r="BO9" s="554"/>
      <c r="BP9" s="554"/>
      <c r="BQ9" s="554"/>
      <c r="BR9" s="554"/>
      <c r="BS9" s="554"/>
      <c r="BT9" s="554"/>
      <c r="BU9" s="554"/>
      <c r="BV9" s="554"/>
      <c r="BW9" s="554"/>
      <c r="BX9" s="554"/>
      <c r="BY9" s="554"/>
      <c r="BZ9" s="554"/>
      <c r="CA9" s="554"/>
      <c r="CB9" s="554"/>
      <c r="CC9" s="554"/>
      <c r="CD9" s="554"/>
      <c r="CE9" s="554"/>
      <c r="CF9" s="554"/>
      <c r="CG9" s="554"/>
      <c r="CH9" s="554"/>
      <c r="CI9" s="554"/>
      <c r="CJ9" s="554"/>
      <c r="CK9" s="554"/>
      <c r="CL9" s="554"/>
      <c r="CM9" s="554"/>
      <c r="CN9" s="554"/>
      <c r="CO9" s="554"/>
      <c r="CP9" s="554"/>
      <c r="CQ9" s="554"/>
      <c r="CR9" s="554"/>
      <c r="CS9" s="554"/>
      <c r="CT9" s="554"/>
      <c r="CU9" s="554"/>
      <c r="CV9" s="554"/>
      <c r="CW9" s="554"/>
      <c r="CX9" s="554"/>
      <c r="CY9" s="554"/>
      <c r="CZ9" s="554"/>
      <c r="DA9" s="554"/>
      <c r="DB9" s="554"/>
      <c r="DC9" s="554"/>
      <c r="DD9" s="554"/>
      <c r="DE9" s="554"/>
      <c r="DF9" s="554"/>
      <c r="DG9" s="554"/>
      <c r="DH9" s="554"/>
      <c r="DI9" s="554"/>
      <c r="DJ9" s="554"/>
      <c r="DK9" s="554"/>
      <c r="DL9" s="554"/>
      <c r="DM9" s="554"/>
      <c r="DN9" s="554"/>
      <c r="DO9" s="554"/>
      <c r="DP9" s="554"/>
      <c r="DQ9" s="554"/>
      <c r="DR9" s="554"/>
      <c r="DS9" s="554"/>
      <c r="DT9" s="554"/>
      <c r="DU9" s="554"/>
      <c r="DV9" s="554"/>
      <c r="DW9" s="554"/>
      <c r="DX9" s="554"/>
      <c r="DY9" s="554"/>
      <c r="DZ9" s="554"/>
      <c r="EA9" s="554"/>
      <c r="EB9" s="554"/>
      <c r="EC9" s="554"/>
      <c r="ED9" s="554"/>
      <c r="EE9" s="554"/>
      <c r="EF9" s="554"/>
      <c r="EG9" s="554"/>
      <c r="EH9" s="554"/>
      <c r="EI9" s="554"/>
      <c r="EJ9" s="554"/>
      <c r="EK9" s="554"/>
      <c r="EL9" s="554"/>
      <c r="EM9" s="554"/>
      <c r="EN9" s="554"/>
      <c r="EO9" s="554"/>
      <c r="EP9" s="554"/>
      <c r="EQ9" s="554"/>
      <c r="ER9" s="554"/>
      <c r="ES9" s="554"/>
      <c r="ET9" s="554"/>
      <c r="EU9" s="554"/>
      <c r="EV9" s="554"/>
      <c r="EW9" s="554"/>
      <c r="EX9" s="554"/>
      <c r="EY9" s="554"/>
      <c r="EZ9" s="554"/>
      <c r="FA9" s="554"/>
      <c r="FB9" s="554"/>
      <c r="FC9" s="554"/>
      <c r="FD9" s="554"/>
      <c r="FE9" s="554"/>
      <c r="FF9" s="554"/>
      <c r="FG9" s="554"/>
      <c r="FH9" s="554"/>
      <c r="FI9" s="554"/>
      <c r="FJ9" s="554"/>
      <c r="FK9" s="554"/>
      <c r="FL9" s="554"/>
      <c r="FM9" s="554"/>
      <c r="FN9" s="554"/>
      <c r="FO9" s="554"/>
      <c r="FP9" s="554"/>
      <c r="FQ9" s="554"/>
      <c r="FR9" s="554"/>
      <c r="FS9" s="554"/>
      <c r="FT9" s="554"/>
      <c r="FU9" s="554"/>
      <c r="FV9" s="554"/>
      <c r="FW9" s="554"/>
      <c r="FX9" s="554"/>
      <c r="FY9" s="554"/>
      <c r="FZ9" s="554"/>
      <c r="GA9" s="554"/>
      <c r="GB9" s="554"/>
      <c r="GC9" s="554"/>
      <c r="GD9" s="554"/>
      <c r="GE9" s="554"/>
      <c r="GF9" s="554"/>
      <c r="GG9" s="554"/>
      <c r="GH9" s="554"/>
      <c r="GI9" s="554"/>
      <c r="GJ9" s="554"/>
      <c r="GK9" s="554"/>
      <c r="GL9" s="554"/>
      <c r="GM9" s="554"/>
      <c r="GN9" s="554"/>
      <c r="GO9" s="554"/>
      <c r="GP9" s="554"/>
      <c r="GQ9" s="554"/>
      <c r="GR9" s="554"/>
      <c r="GS9" s="554"/>
      <c r="GT9" s="554"/>
      <c r="GU9" s="554"/>
      <c r="GV9" s="554"/>
      <c r="GW9" s="554"/>
      <c r="GX9" s="554"/>
      <c r="GY9" s="554"/>
      <c r="GZ9" s="554"/>
      <c r="HA9" s="554"/>
      <c r="HB9" s="554"/>
      <c r="HC9" s="554"/>
      <c r="HD9" s="554"/>
      <c r="HE9" s="554"/>
      <c r="HF9" s="554"/>
      <c r="HG9" s="554"/>
      <c r="HH9" s="554"/>
      <c r="HI9" s="554"/>
      <c r="HJ9" s="554"/>
      <c r="HK9" s="554"/>
      <c r="HL9" s="554"/>
      <c r="HM9" s="554"/>
      <c r="HN9" s="554"/>
      <c r="HO9" s="554"/>
      <c r="HP9" s="554"/>
      <c r="HQ9" s="554"/>
      <c r="HR9" s="554"/>
      <c r="HS9" s="554"/>
      <c r="HT9" s="554"/>
      <c r="HU9" s="554"/>
      <c r="HV9" s="554"/>
      <c r="HW9" s="554"/>
      <c r="HX9" s="554"/>
      <c r="HY9" s="554"/>
      <c r="HZ9" s="554"/>
      <c r="IA9" s="554"/>
      <c r="IB9" s="554"/>
      <c r="IC9" s="554"/>
      <c r="ID9" s="554"/>
      <c r="IE9" s="554"/>
      <c r="IF9" s="554"/>
      <c r="IG9" s="554"/>
      <c r="IH9" s="554"/>
      <c r="II9" s="554"/>
      <c r="IJ9" s="554"/>
      <c r="IK9" s="554"/>
      <c r="IL9" s="554"/>
      <c r="IM9" s="554"/>
      <c r="IN9" s="554"/>
      <c r="IO9" s="554"/>
      <c r="IP9" s="554"/>
      <c r="IQ9" s="554"/>
      <c r="IR9" s="554"/>
      <c r="IS9" s="554"/>
      <c r="IT9" s="554"/>
      <c r="IU9" s="554"/>
      <c r="IV9" s="554"/>
    </row>
    <row r="10" spans="1:15" ht="46.5" customHeight="1" thickBot="1">
      <c r="A10" s="1098" t="s">
        <v>913</v>
      </c>
      <c r="B10" s="1098"/>
      <c r="C10" s="1099"/>
      <c r="D10" s="1102" t="s">
        <v>129</v>
      </c>
      <c r="E10" s="520"/>
      <c r="F10" s="520"/>
      <c r="G10" s="521"/>
      <c r="H10" s="520"/>
      <c r="I10" s="520"/>
      <c r="J10" s="520"/>
      <c r="K10" s="520"/>
      <c r="L10" s="520"/>
      <c r="M10" s="521"/>
      <c r="N10" s="592"/>
      <c r="O10" s="592"/>
    </row>
    <row r="11" spans="1:15" ht="45.75" thickBot="1">
      <c r="A11" s="593" t="s">
        <v>558</v>
      </c>
      <c r="B11" s="539" t="s">
        <v>407</v>
      </c>
      <c r="C11" s="539" t="s">
        <v>408</v>
      </c>
      <c r="D11" s="1080"/>
      <c r="E11" s="520"/>
      <c r="F11" s="520"/>
      <c r="G11" s="521"/>
      <c r="H11" s="520"/>
      <c r="I11" s="520"/>
      <c r="J11" s="520"/>
      <c r="K11" s="520"/>
      <c r="L11" s="520"/>
      <c r="M11" s="521"/>
      <c r="N11" s="592"/>
      <c r="O11" s="592"/>
    </row>
    <row r="12" spans="1:15" ht="12" thickBot="1">
      <c r="A12" s="514" t="s">
        <v>986</v>
      </c>
      <c r="B12" s="514" t="s">
        <v>987</v>
      </c>
      <c r="C12" s="514" t="s">
        <v>975</v>
      </c>
      <c r="D12" s="561" t="s">
        <v>976</v>
      </c>
      <c r="E12" s="594"/>
      <c r="F12" s="594"/>
      <c r="G12" s="594"/>
      <c r="H12" s="594"/>
      <c r="I12" s="594"/>
      <c r="J12" s="594"/>
      <c r="K12" s="594"/>
      <c r="L12" s="594"/>
      <c r="M12" s="594"/>
      <c r="N12" s="592"/>
      <c r="O12" s="592"/>
    </row>
    <row r="13" spans="1:256" ht="12" thickBot="1">
      <c r="A13" s="595">
        <v>0</v>
      </c>
      <c r="B13" s="596">
        <v>0</v>
      </c>
      <c r="C13" s="596">
        <v>0</v>
      </c>
      <c r="D13" s="597">
        <v>0</v>
      </c>
      <c r="E13" s="598"/>
      <c r="F13" s="599"/>
      <c r="G13" s="598"/>
      <c r="H13" s="598"/>
      <c r="I13" s="598"/>
      <c r="J13" s="599"/>
      <c r="K13" s="600"/>
      <c r="L13" s="600"/>
      <c r="M13" s="599"/>
      <c r="N13" s="599"/>
      <c r="O13" s="600"/>
      <c r="P13" s="600"/>
      <c r="Q13" s="599"/>
      <c r="R13" s="599"/>
      <c r="S13" s="573"/>
      <c r="T13" s="573"/>
      <c r="U13" s="573"/>
      <c r="V13" s="573"/>
      <c r="W13" s="573"/>
      <c r="X13" s="573"/>
      <c r="Y13" s="573"/>
      <c r="Z13" s="573"/>
      <c r="AA13" s="573"/>
      <c r="AB13" s="573"/>
      <c r="AC13" s="573"/>
      <c r="AD13" s="573"/>
      <c r="AE13" s="573"/>
      <c r="AF13" s="573"/>
      <c r="AG13" s="573"/>
      <c r="AH13" s="573"/>
      <c r="AI13" s="573"/>
      <c r="AJ13" s="573"/>
      <c r="AK13" s="573"/>
      <c r="AL13" s="573"/>
      <c r="AM13" s="573"/>
      <c r="AN13" s="573"/>
      <c r="AO13" s="573"/>
      <c r="AP13" s="573"/>
      <c r="AQ13" s="573"/>
      <c r="AR13" s="573"/>
      <c r="AS13" s="573"/>
      <c r="AT13" s="573"/>
      <c r="AU13" s="573"/>
      <c r="AV13" s="573"/>
      <c r="AW13" s="573"/>
      <c r="AX13" s="573"/>
      <c r="AY13" s="573"/>
      <c r="AZ13" s="573"/>
      <c r="BA13" s="573"/>
      <c r="BB13" s="573"/>
      <c r="BC13" s="573"/>
      <c r="BD13" s="573"/>
      <c r="BE13" s="573"/>
      <c r="BF13" s="573"/>
      <c r="BG13" s="573"/>
      <c r="BH13" s="573"/>
      <c r="BI13" s="573"/>
      <c r="BJ13" s="573"/>
      <c r="BK13" s="573"/>
      <c r="BL13" s="573"/>
      <c r="BM13" s="573"/>
      <c r="BN13" s="573"/>
      <c r="BO13" s="573"/>
      <c r="BP13" s="573"/>
      <c r="BQ13" s="573"/>
      <c r="BR13" s="573"/>
      <c r="BS13" s="573"/>
      <c r="BT13" s="573"/>
      <c r="BU13" s="573"/>
      <c r="BV13" s="573"/>
      <c r="BW13" s="573"/>
      <c r="BX13" s="573"/>
      <c r="BY13" s="573"/>
      <c r="BZ13" s="573"/>
      <c r="CA13" s="573"/>
      <c r="CB13" s="573"/>
      <c r="CC13" s="573"/>
      <c r="CD13" s="573"/>
      <c r="CE13" s="573"/>
      <c r="CF13" s="573"/>
      <c r="CG13" s="573"/>
      <c r="CH13" s="573"/>
      <c r="CI13" s="573"/>
      <c r="CJ13" s="573"/>
      <c r="CK13" s="573"/>
      <c r="CL13" s="573"/>
      <c r="CM13" s="573"/>
      <c r="CN13" s="573"/>
      <c r="CO13" s="573"/>
      <c r="CP13" s="573"/>
      <c r="CQ13" s="573"/>
      <c r="CR13" s="573"/>
      <c r="CS13" s="573"/>
      <c r="CT13" s="573"/>
      <c r="CU13" s="573"/>
      <c r="CV13" s="573"/>
      <c r="CW13" s="573"/>
      <c r="CX13" s="573"/>
      <c r="CY13" s="573"/>
      <c r="CZ13" s="573"/>
      <c r="DA13" s="573"/>
      <c r="DB13" s="573"/>
      <c r="DC13" s="573"/>
      <c r="DD13" s="573"/>
      <c r="DE13" s="573"/>
      <c r="DF13" s="573"/>
      <c r="DG13" s="573"/>
      <c r="DH13" s="573"/>
      <c r="DI13" s="573"/>
      <c r="DJ13" s="573"/>
      <c r="DK13" s="573"/>
      <c r="DL13" s="573"/>
      <c r="DM13" s="573"/>
      <c r="DN13" s="573"/>
      <c r="DO13" s="573"/>
      <c r="DP13" s="573"/>
      <c r="DQ13" s="573"/>
      <c r="DR13" s="573"/>
      <c r="DS13" s="573"/>
      <c r="DT13" s="573"/>
      <c r="DU13" s="573"/>
      <c r="DV13" s="573"/>
      <c r="DW13" s="573"/>
      <c r="DX13" s="573"/>
      <c r="DY13" s="573"/>
      <c r="DZ13" s="573"/>
      <c r="EA13" s="573"/>
      <c r="EB13" s="573"/>
      <c r="EC13" s="573"/>
      <c r="ED13" s="573"/>
      <c r="EE13" s="573"/>
      <c r="EF13" s="573"/>
      <c r="EG13" s="573"/>
      <c r="EH13" s="573"/>
      <c r="EI13" s="573"/>
      <c r="EJ13" s="573"/>
      <c r="EK13" s="573"/>
      <c r="EL13" s="573"/>
      <c r="EM13" s="573"/>
      <c r="EN13" s="573"/>
      <c r="EO13" s="573"/>
      <c r="EP13" s="573"/>
      <c r="EQ13" s="573"/>
      <c r="ER13" s="573"/>
      <c r="ES13" s="573"/>
      <c r="ET13" s="573"/>
      <c r="EU13" s="573"/>
      <c r="EV13" s="573"/>
      <c r="EW13" s="573"/>
      <c r="EX13" s="573"/>
      <c r="EY13" s="573"/>
      <c r="EZ13" s="573"/>
      <c r="FA13" s="573"/>
      <c r="FB13" s="573"/>
      <c r="FC13" s="573"/>
      <c r="FD13" s="573"/>
      <c r="FE13" s="573"/>
      <c r="FF13" s="573"/>
      <c r="FG13" s="573"/>
      <c r="FH13" s="573"/>
      <c r="FI13" s="573"/>
      <c r="FJ13" s="573"/>
      <c r="FK13" s="573"/>
      <c r="FL13" s="573"/>
      <c r="FM13" s="573"/>
      <c r="FN13" s="573"/>
      <c r="FO13" s="573"/>
      <c r="FP13" s="573"/>
      <c r="FQ13" s="573"/>
      <c r="FR13" s="573"/>
      <c r="FS13" s="573"/>
      <c r="FT13" s="573"/>
      <c r="FU13" s="573"/>
      <c r="FV13" s="573"/>
      <c r="FW13" s="573"/>
      <c r="FX13" s="573"/>
      <c r="FY13" s="573"/>
      <c r="FZ13" s="573"/>
      <c r="GA13" s="573"/>
      <c r="GB13" s="573"/>
      <c r="GC13" s="573"/>
      <c r="GD13" s="573"/>
      <c r="GE13" s="573"/>
      <c r="GF13" s="573"/>
      <c r="GG13" s="573"/>
      <c r="GH13" s="573"/>
      <c r="GI13" s="573"/>
      <c r="GJ13" s="573"/>
      <c r="GK13" s="573"/>
      <c r="GL13" s="573"/>
      <c r="GM13" s="573"/>
      <c r="GN13" s="573"/>
      <c r="GO13" s="573"/>
      <c r="GP13" s="573"/>
      <c r="GQ13" s="573"/>
      <c r="GR13" s="573"/>
      <c r="GS13" s="573"/>
      <c r="GT13" s="573"/>
      <c r="GU13" s="573"/>
      <c r="GV13" s="573"/>
      <c r="GW13" s="573"/>
      <c r="GX13" s="573"/>
      <c r="GY13" s="573"/>
      <c r="GZ13" s="573"/>
      <c r="HA13" s="573"/>
      <c r="HB13" s="573"/>
      <c r="HC13" s="573"/>
      <c r="HD13" s="573"/>
      <c r="HE13" s="573"/>
      <c r="HF13" s="573"/>
      <c r="HG13" s="573"/>
      <c r="HH13" s="573"/>
      <c r="HI13" s="573"/>
      <c r="HJ13" s="573"/>
      <c r="HK13" s="573"/>
      <c r="HL13" s="573"/>
      <c r="HM13" s="573"/>
      <c r="HN13" s="573"/>
      <c r="HO13" s="573"/>
      <c r="HP13" s="573"/>
      <c r="HQ13" s="573"/>
      <c r="HR13" s="573"/>
      <c r="HS13" s="573"/>
      <c r="HT13" s="573"/>
      <c r="HU13" s="573"/>
      <c r="HV13" s="573"/>
      <c r="HW13" s="573"/>
      <c r="HX13" s="573"/>
      <c r="HY13" s="573"/>
      <c r="HZ13" s="573"/>
      <c r="IA13" s="573"/>
      <c r="IB13" s="573"/>
      <c r="IC13" s="573"/>
      <c r="ID13" s="573"/>
      <c r="IE13" s="573"/>
      <c r="IF13" s="573"/>
      <c r="IG13" s="573"/>
      <c r="IH13" s="573"/>
      <c r="II13" s="573"/>
      <c r="IJ13" s="573"/>
      <c r="IK13" s="573"/>
      <c r="IL13" s="573"/>
      <c r="IM13" s="573"/>
      <c r="IN13" s="573"/>
      <c r="IO13" s="573"/>
      <c r="IP13" s="573"/>
      <c r="IQ13" s="573"/>
      <c r="IR13" s="573"/>
      <c r="IS13" s="573"/>
      <c r="IT13" s="573"/>
      <c r="IU13" s="573"/>
      <c r="IV13" s="573"/>
    </row>
    <row r="14" spans="1:256" ht="11.25">
      <c r="A14" s="601"/>
      <c r="B14" s="569"/>
      <c r="C14" s="602"/>
      <c r="D14" s="599"/>
      <c r="E14" s="600"/>
      <c r="F14" s="600"/>
      <c r="G14" s="600"/>
      <c r="H14" s="603"/>
      <c r="I14" s="598"/>
      <c r="J14" s="598"/>
      <c r="K14" s="598"/>
      <c r="L14" s="598"/>
      <c r="M14" s="598"/>
      <c r="N14" s="599"/>
      <c r="O14" s="600"/>
      <c r="P14" s="600"/>
      <c r="Q14" s="599"/>
      <c r="R14" s="599"/>
      <c r="S14" s="600"/>
      <c r="T14" s="600"/>
      <c r="U14" s="599"/>
      <c r="V14" s="599"/>
      <c r="W14" s="599"/>
      <c r="X14" s="599"/>
      <c r="Y14" s="599"/>
      <c r="Z14" s="599"/>
      <c r="AA14" s="599"/>
      <c r="AB14" s="599"/>
      <c r="AC14" s="599"/>
      <c r="AD14" s="599"/>
      <c r="AE14" s="599"/>
      <c r="AF14" s="599"/>
      <c r="AG14" s="599"/>
      <c r="AH14" s="599"/>
      <c r="AI14" s="599"/>
      <c r="AJ14" s="599"/>
      <c r="AK14" s="599"/>
      <c r="AL14" s="599"/>
      <c r="AM14" s="599"/>
      <c r="AN14" s="599"/>
      <c r="AO14" s="599"/>
      <c r="AP14" s="599"/>
      <c r="AQ14" s="599"/>
      <c r="AR14" s="599"/>
      <c r="AS14" s="599"/>
      <c r="AT14" s="599"/>
      <c r="AU14" s="599"/>
      <c r="AV14" s="599"/>
      <c r="AW14" s="599"/>
      <c r="AX14" s="599"/>
      <c r="AY14" s="599"/>
      <c r="AZ14" s="599"/>
      <c r="BA14" s="599"/>
      <c r="BB14" s="599"/>
      <c r="BC14" s="599"/>
      <c r="BD14" s="599"/>
      <c r="BE14" s="599"/>
      <c r="BF14" s="599"/>
      <c r="BG14" s="599"/>
      <c r="BH14" s="599"/>
      <c r="BI14" s="599"/>
      <c r="BJ14" s="599"/>
      <c r="BK14" s="599"/>
      <c r="BL14" s="599"/>
      <c r="BM14" s="599"/>
      <c r="BN14" s="599"/>
      <c r="BO14" s="599"/>
      <c r="BP14" s="599"/>
      <c r="BQ14" s="599"/>
      <c r="BR14" s="599"/>
      <c r="BS14" s="599"/>
      <c r="BT14" s="599"/>
      <c r="BU14" s="599"/>
      <c r="BV14" s="599"/>
      <c r="BW14" s="599"/>
      <c r="BX14" s="599"/>
      <c r="BY14" s="599"/>
      <c r="BZ14" s="599"/>
      <c r="CA14" s="599"/>
      <c r="CB14" s="599"/>
      <c r="CC14" s="599"/>
      <c r="CD14" s="599"/>
      <c r="CE14" s="599"/>
      <c r="CF14" s="599"/>
      <c r="CG14" s="599"/>
      <c r="CH14" s="599"/>
      <c r="CI14" s="599"/>
      <c r="CJ14" s="599"/>
      <c r="CK14" s="599"/>
      <c r="CL14" s="599"/>
      <c r="CM14" s="599"/>
      <c r="CN14" s="599"/>
      <c r="CO14" s="599"/>
      <c r="CP14" s="599"/>
      <c r="CQ14" s="599"/>
      <c r="CR14" s="599"/>
      <c r="CS14" s="599"/>
      <c r="CT14" s="599"/>
      <c r="CU14" s="599"/>
      <c r="CV14" s="599"/>
      <c r="CW14" s="599"/>
      <c r="CX14" s="599"/>
      <c r="CY14" s="599"/>
      <c r="CZ14" s="599"/>
      <c r="DA14" s="599"/>
      <c r="DB14" s="599"/>
      <c r="DC14" s="599"/>
      <c r="DD14" s="599"/>
      <c r="DE14" s="599"/>
      <c r="DF14" s="599"/>
      <c r="DG14" s="599"/>
      <c r="DH14" s="599"/>
      <c r="DI14" s="599"/>
      <c r="DJ14" s="599"/>
      <c r="DK14" s="599"/>
      <c r="DL14" s="599"/>
      <c r="DM14" s="599"/>
      <c r="DN14" s="599"/>
      <c r="DO14" s="599"/>
      <c r="DP14" s="599"/>
      <c r="DQ14" s="599"/>
      <c r="DR14" s="599"/>
      <c r="DS14" s="599"/>
      <c r="DT14" s="599"/>
      <c r="DU14" s="599"/>
      <c r="DV14" s="599"/>
      <c r="DW14" s="599"/>
      <c r="DX14" s="599"/>
      <c r="DY14" s="599"/>
      <c r="DZ14" s="599"/>
      <c r="EA14" s="599"/>
      <c r="EB14" s="599"/>
      <c r="EC14" s="599"/>
      <c r="ED14" s="599"/>
      <c r="EE14" s="599"/>
      <c r="EF14" s="599"/>
      <c r="EG14" s="599"/>
      <c r="EH14" s="599"/>
      <c r="EI14" s="599"/>
      <c r="EJ14" s="599"/>
      <c r="EK14" s="599"/>
      <c r="EL14" s="599"/>
      <c r="EM14" s="599"/>
      <c r="EN14" s="599"/>
      <c r="EO14" s="599"/>
      <c r="EP14" s="599"/>
      <c r="EQ14" s="599"/>
      <c r="ER14" s="599"/>
      <c r="ES14" s="599"/>
      <c r="ET14" s="599"/>
      <c r="EU14" s="599"/>
      <c r="EV14" s="599"/>
      <c r="EW14" s="599"/>
      <c r="EX14" s="599"/>
      <c r="EY14" s="599"/>
      <c r="EZ14" s="599"/>
      <c r="FA14" s="599"/>
      <c r="FB14" s="599"/>
      <c r="FC14" s="599"/>
      <c r="FD14" s="599"/>
      <c r="FE14" s="599"/>
      <c r="FF14" s="599"/>
      <c r="FG14" s="599"/>
      <c r="FH14" s="599"/>
      <c r="FI14" s="599"/>
      <c r="FJ14" s="599"/>
      <c r="FK14" s="599"/>
      <c r="FL14" s="599"/>
      <c r="FM14" s="599"/>
      <c r="FN14" s="599"/>
      <c r="FO14" s="599"/>
      <c r="FP14" s="599"/>
      <c r="FQ14" s="599"/>
      <c r="FR14" s="599"/>
      <c r="FS14" s="599"/>
      <c r="FT14" s="599"/>
      <c r="FU14" s="599"/>
      <c r="FV14" s="599"/>
      <c r="FW14" s="599"/>
      <c r="FX14" s="599"/>
      <c r="FY14" s="599"/>
      <c r="FZ14" s="599"/>
      <c r="GA14" s="599"/>
      <c r="GB14" s="599"/>
      <c r="GC14" s="599"/>
      <c r="GD14" s="599"/>
      <c r="GE14" s="599"/>
      <c r="GF14" s="599"/>
      <c r="GG14" s="599"/>
      <c r="GH14" s="599"/>
      <c r="GI14" s="599"/>
      <c r="GJ14" s="599"/>
      <c r="GK14" s="599"/>
      <c r="GL14" s="599"/>
      <c r="GM14" s="599"/>
      <c r="GN14" s="599"/>
      <c r="GO14" s="599"/>
      <c r="GP14" s="599"/>
      <c r="GQ14" s="599"/>
      <c r="GR14" s="599"/>
      <c r="GS14" s="599"/>
      <c r="GT14" s="599"/>
      <c r="GU14" s="599"/>
      <c r="GV14" s="599"/>
      <c r="GW14" s="599"/>
      <c r="GX14" s="599"/>
      <c r="GY14" s="599"/>
      <c r="GZ14" s="599"/>
      <c r="HA14" s="599"/>
      <c r="HB14" s="599"/>
      <c r="HC14" s="599"/>
      <c r="HD14" s="599"/>
      <c r="HE14" s="599"/>
      <c r="HF14" s="599"/>
      <c r="HG14" s="599"/>
      <c r="HH14" s="599"/>
      <c r="HI14" s="599"/>
      <c r="HJ14" s="599"/>
      <c r="HK14" s="599"/>
      <c r="HL14" s="599"/>
      <c r="HM14" s="599"/>
      <c r="HN14" s="599"/>
      <c r="HO14" s="599"/>
      <c r="HP14" s="599"/>
      <c r="HQ14" s="599"/>
      <c r="HR14" s="599"/>
      <c r="HS14" s="599"/>
      <c r="HT14" s="599"/>
      <c r="HU14" s="599"/>
      <c r="HV14" s="599"/>
      <c r="HW14" s="599"/>
      <c r="HX14" s="599"/>
      <c r="HY14" s="599"/>
      <c r="HZ14" s="599"/>
      <c r="IA14" s="599"/>
      <c r="IB14" s="599"/>
      <c r="IC14" s="599"/>
      <c r="ID14" s="599"/>
      <c r="IE14" s="599"/>
      <c r="IF14" s="599"/>
      <c r="IG14" s="599"/>
      <c r="IH14" s="599"/>
      <c r="II14" s="599"/>
      <c r="IJ14" s="599"/>
      <c r="IK14" s="599"/>
      <c r="IL14" s="599"/>
      <c r="IM14" s="599"/>
      <c r="IN14" s="599"/>
      <c r="IO14" s="599"/>
      <c r="IP14" s="599"/>
      <c r="IQ14" s="599"/>
      <c r="IR14" s="599"/>
      <c r="IS14" s="599"/>
      <c r="IT14" s="599"/>
      <c r="IU14" s="599"/>
      <c r="IV14" s="599"/>
    </row>
    <row r="15" spans="5:11" ht="11.25">
      <c r="E15" s="533"/>
      <c r="F15" s="533"/>
      <c r="G15" s="533"/>
      <c r="H15" s="533"/>
      <c r="I15" s="533"/>
      <c r="J15" s="604"/>
      <c r="K15" s="592"/>
    </row>
    <row r="16" spans="5:11" ht="11.25">
      <c r="E16" s="533"/>
      <c r="F16" s="533"/>
      <c r="G16" s="533"/>
      <c r="H16" s="533"/>
      <c r="I16" s="533"/>
      <c r="J16" s="604"/>
      <c r="K16" s="592"/>
    </row>
    <row r="17" ht="12" thickBot="1">
      <c r="A17" s="554" t="s">
        <v>914</v>
      </c>
    </row>
    <row r="18" spans="1:256" ht="12" thickBot="1">
      <c r="A18" s="1097" t="s">
        <v>930</v>
      </c>
      <c r="B18" s="1098"/>
      <c r="C18" s="1099"/>
      <c r="D18" s="1100" t="s">
        <v>931</v>
      </c>
      <c r="IP18" s="573"/>
      <c r="IQ18" s="573"/>
      <c r="IR18" s="573"/>
      <c r="IS18" s="573"/>
      <c r="IT18" s="573"/>
      <c r="IU18" s="573"/>
      <c r="IV18" s="573"/>
    </row>
    <row r="19" spans="1:256" ht="45.75" thickBot="1">
      <c r="A19" s="580" t="s">
        <v>558</v>
      </c>
      <c r="B19" s="539" t="s">
        <v>407</v>
      </c>
      <c r="C19" s="539" t="s">
        <v>408</v>
      </c>
      <c r="D19" s="1101"/>
      <c r="IP19" s="573"/>
      <c r="IQ19" s="573"/>
      <c r="IR19" s="573"/>
      <c r="IS19" s="573"/>
      <c r="IT19" s="573"/>
      <c r="IU19" s="573"/>
      <c r="IV19" s="573"/>
    </row>
    <row r="20" spans="1:256" ht="12" thickBot="1">
      <c r="A20" s="605" t="s">
        <v>986</v>
      </c>
      <c r="B20" s="605" t="s">
        <v>987</v>
      </c>
      <c r="C20" s="605" t="s">
        <v>975</v>
      </c>
      <c r="D20" s="536" t="s">
        <v>932</v>
      </c>
      <c r="IP20" s="573"/>
      <c r="IQ20" s="573"/>
      <c r="IR20" s="573"/>
      <c r="IS20" s="573"/>
      <c r="IT20" s="573"/>
      <c r="IU20" s="573"/>
      <c r="IV20" s="573"/>
    </row>
    <row r="21" spans="1:256" ht="12" thickBot="1">
      <c r="A21" s="606">
        <v>0</v>
      </c>
      <c r="B21" s="606">
        <v>0</v>
      </c>
      <c r="C21" s="607">
        <v>0</v>
      </c>
      <c r="D21" s="608">
        <v>0</v>
      </c>
      <c r="IP21" s="573"/>
      <c r="IQ21" s="573"/>
      <c r="IR21" s="573"/>
      <c r="IS21" s="573"/>
      <c r="IT21" s="573"/>
      <c r="IU21" s="573"/>
      <c r="IV21" s="573"/>
    </row>
    <row r="25" ht="12" thickBot="1">
      <c r="A25" s="554" t="s">
        <v>933</v>
      </c>
    </row>
    <row r="26" spans="1:6" ht="82.5" customHeight="1" thickBot="1">
      <c r="A26" s="541" t="s">
        <v>934</v>
      </c>
      <c r="B26" s="542" t="s">
        <v>81</v>
      </c>
      <c r="C26" s="583" t="s">
        <v>400</v>
      </c>
      <c r="D26" s="583" t="s">
        <v>401</v>
      </c>
      <c r="E26" s="542" t="s">
        <v>82</v>
      </c>
      <c r="F26" s="609" t="s">
        <v>83</v>
      </c>
    </row>
    <row r="27" spans="1:6" ht="23.25" thickBot="1">
      <c r="A27" s="610" t="s">
        <v>1014</v>
      </c>
      <c r="B27" s="611" t="s">
        <v>986</v>
      </c>
      <c r="C27" s="611" t="s">
        <v>987</v>
      </c>
      <c r="D27" s="611" t="s">
        <v>975</v>
      </c>
      <c r="E27" s="611" t="s">
        <v>976</v>
      </c>
      <c r="F27" s="612" t="s">
        <v>1131</v>
      </c>
    </row>
    <row r="28" spans="1:6" ht="23.25" thickBot="1">
      <c r="A28" s="613" t="s">
        <v>406</v>
      </c>
      <c r="B28" s="614">
        <v>0</v>
      </c>
      <c r="C28" s="614">
        <v>0</v>
      </c>
      <c r="D28" s="615">
        <v>0</v>
      </c>
      <c r="E28" s="615">
        <v>0</v>
      </c>
      <c r="F28" s="616">
        <v>0</v>
      </c>
    </row>
    <row r="29" spans="1:6" ht="45.75" thickBot="1">
      <c r="A29" s="544" t="s">
        <v>407</v>
      </c>
      <c r="B29" s="614">
        <v>0</v>
      </c>
      <c r="C29" s="614">
        <v>0</v>
      </c>
      <c r="D29" s="615">
        <v>0</v>
      </c>
      <c r="E29" s="615">
        <v>0</v>
      </c>
      <c r="F29" s="616">
        <v>0</v>
      </c>
    </row>
    <row r="30" spans="1:6" ht="68.25" thickBot="1">
      <c r="A30" s="617" t="s">
        <v>408</v>
      </c>
      <c r="B30" s="614">
        <v>0</v>
      </c>
      <c r="C30" s="614">
        <v>0</v>
      </c>
      <c r="D30" s="615">
        <v>0</v>
      </c>
      <c r="E30" s="615">
        <v>0</v>
      </c>
      <c r="F30" s="616">
        <v>0</v>
      </c>
    </row>
    <row r="31" spans="1:6" ht="12" thickBot="1">
      <c r="A31" s="618" t="s">
        <v>993</v>
      </c>
      <c r="B31" s="614">
        <v>0</v>
      </c>
      <c r="C31" s="614">
        <v>0</v>
      </c>
      <c r="D31" s="615">
        <v>0</v>
      </c>
      <c r="E31" s="615">
        <v>0</v>
      </c>
      <c r="F31" s="616">
        <v>0</v>
      </c>
    </row>
    <row r="32" spans="1:6" ht="11.25">
      <c r="A32" s="591"/>
      <c r="B32" s="592"/>
      <c r="C32" s="592"/>
      <c r="D32" s="592"/>
      <c r="E32" s="592"/>
      <c r="F32" s="592"/>
    </row>
    <row r="33" ht="11.25">
      <c r="A33" s="516" t="s">
        <v>395</v>
      </c>
    </row>
    <row r="34" ht="11.25">
      <c r="A34" s="516"/>
    </row>
    <row r="35" spans="1:256" ht="11.25">
      <c r="A35" s="548" t="s">
        <v>559</v>
      </c>
      <c r="E35" s="600"/>
      <c r="F35" s="600"/>
      <c r="G35" s="600"/>
      <c r="H35" s="600"/>
      <c r="I35" s="600"/>
      <c r="J35" s="600"/>
      <c r="K35" s="600"/>
      <c r="L35" s="600"/>
      <c r="M35" s="600"/>
      <c r="N35" s="600"/>
      <c r="O35" s="600"/>
      <c r="P35" s="600"/>
      <c r="Q35" s="600"/>
      <c r="R35" s="600"/>
      <c r="S35" s="600"/>
      <c r="T35" s="600"/>
      <c r="U35" s="592"/>
      <c r="V35" s="592"/>
      <c r="W35" s="592"/>
      <c r="X35" s="592"/>
      <c r="Y35" s="592"/>
      <c r="Z35" s="592"/>
      <c r="AA35" s="592"/>
      <c r="AB35" s="592"/>
      <c r="AC35" s="592"/>
      <c r="AD35" s="592"/>
      <c r="AE35" s="592"/>
      <c r="AF35" s="592"/>
      <c r="AG35" s="592"/>
      <c r="AH35" s="592"/>
      <c r="AI35" s="592"/>
      <c r="AJ35" s="592"/>
      <c r="AK35" s="592"/>
      <c r="AL35" s="592"/>
      <c r="AM35" s="592"/>
      <c r="AN35" s="592"/>
      <c r="AO35" s="592"/>
      <c r="AP35" s="592"/>
      <c r="AQ35" s="592"/>
      <c r="AR35" s="592"/>
      <c r="AS35" s="592"/>
      <c r="AT35" s="592"/>
      <c r="AU35" s="592"/>
      <c r="AV35" s="592"/>
      <c r="AW35" s="592"/>
      <c r="AX35" s="592"/>
      <c r="AY35" s="592"/>
      <c r="AZ35" s="592"/>
      <c r="BA35" s="592"/>
      <c r="BB35" s="592"/>
      <c r="BC35" s="592"/>
      <c r="BD35" s="592"/>
      <c r="BE35" s="592"/>
      <c r="BF35" s="592"/>
      <c r="BG35" s="592"/>
      <c r="BH35" s="592"/>
      <c r="BI35" s="592"/>
      <c r="BJ35" s="592"/>
      <c r="BK35" s="592"/>
      <c r="BL35" s="592"/>
      <c r="BM35" s="592"/>
      <c r="BN35" s="592"/>
      <c r="BO35" s="592"/>
      <c r="BP35" s="592"/>
      <c r="BQ35" s="592"/>
      <c r="BR35" s="592"/>
      <c r="BS35" s="592"/>
      <c r="BT35" s="592"/>
      <c r="BU35" s="592"/>
      <c r="BV35" s="592"/>
      <c r="BW35" s="592"/>
      <c r="BX35" s="592"/>
      <c r="BY35" s="592"/>
      <c r="BZ35" s="592"/>
      <c r="CA35" s="592"/>
      <c r="CB35" s="592"/>
      <c r="CC35" s="592"/>
      <c r="CD35" s="592"/>
      <c r="CE35" s="592"/>
      <c r="CF35" s="592"/>
      <c r="CG35" s="592"/>
      <c r="CH35" s="592"/>
      <c r="CI35" s="592"/>
      <c r="CJ35" s="592"/>
      <c r="CK35" s="592"/>
      <c r="CL35" s="592"/>
      <c r="CM35" s="592"/>
      <c r="CN35" s="592"/>
      <c r="CO35" s="592"/>
      <c r="CP35" s="592"/>
      <c r="CQ35" s="592"/>
      <c r="CR35" s="592"/>
      <c r="CS35" s="592"/>
      <c r="CT35" s="592"/>
      <c r="CU35" s="592"/>
      <c r="CV35" s="592"/>
      <c r="CW35" s="592"/>
      <c r="CX35" s="592"/>
      <c r="CY35" s="592"/>
      <c r="CZ35" s="592"/>
      <c r="DA35" s="592"/>
      <c r="DB35" s="592"/>
      <c r="DC35" s="592"/>
      <c r="DD35" s="592"/>
      <c r="DE35" s="592"/>
      <c r="DF35" s="592"/>
      <c r="DG35" s="592"/>
      <c r="DH35" s="592"/>
      <c r="DI35" s="592"/>
      <c r="DJ35" s="592"/>
      <c r="DK35" s="592"/>
      <c r="DL35" s="592"/>
      <c r="DM35" s="592"/>
      <c r="DN35" s="592"/>
      <c r="DO35" s="592"/>
      <c r="DP35" s="592"/>
      <c r="DQ35" s="592"/>
      <c r="DR35" s="592"/>
      <c r="DS35" s="592"/>
      <c r="DT35" s="592"/>
      <c r="DU35" s="592"/>
      <c r="DV35" s="592"/>
      <c r="DW35" s="592"/>
      <c r="DX35" s="592"/>
      <c r="DY35" s="592"/>
      <c r="DZ35" s="592"/>
      <c r="EA35" s="592"/>
      <c r="EB35" s="592"/>
      <c r="EC35" s="592"/>
      <c r="ED35" s="592"/>
      <c r="EE35" s="592"/>
      <c r="EF35" s="592"/>
      <c r="EG35" s="592"/>
      <c r="EH35" s="592"/>
      <c r="EI35" s="592"/>
      <c r="EJ35" s="592"/>
      <c r="EK35" s="592"/>
      <c r="EL35" s="592"/>
      <c r="EM35" s="592"/>
      <c r="EN35" s="592"/>
      <c r="EO35" s="592"/>
      <c r="EP35" s="592"/>
      <c r="EQ35" s="592"/>
      <c r="ER35" s="592"/>
      <c r="ES35" s="592"/>
      <c r="ET35" s="592"/>
      <c r="EU35" s="592"/>
      <c r="EV35" s="592"/>
      <c r="EW35" s="592"/>
      <c r="EX35" s="592"/>
      <c r="EY35" s="592"/>
      <c r="EZ35" s="592"/>
      <c r="FA35" s="592"/>
      <c r="FB35" s="592"/>
      <c r="FC35" s="592"/>
      <c r="FD35" s="592"/>
      <c r="FE35" s="592"/>
      <c r="FF35" s="592"/>
      <c r="FG35" s="592"/>
      <c r="FH35" s="592"/>
      <c r="FI35" s="592"/>
      <c r="FJ35" s="592"/>
      <c r="FK35" s="592"/>
      <c r="FL35" s="592"/>
      <c r="FM35" s="592"/>
      <c r="FN35" s="592"/>
      <c r="FO35" s="592"/>
      <c r="FP35" s="592"/>
      <c r="FQ35" s="592"/>
      <c r="FR35" s="592"/>
      <c r="FS35" s="592"/>
      <c r="FT35" s="592"/>
      <c r="FU35" s="592"/>
      <c r="FV35" s="592"/>
      <c r="FW35" s="592"/>
      <c r="FX35" s="592"/>
      <c r="FY35" s="592"/>
      <c r="FZ35" s="592"/>
      <c r="GA35" s="592"/>
      <c r="GB35" s="592"/>
      <c r="GC35" s="592"/>
      <c r="GD35" s="592"/>
      <c r="GE35" s="592"/>
      <c r="GF35" s="592"/>
      <c r="GG35" s="592"/>
      <c r="GH35" s="592"/>
      <c r="GI35" s="592"/>
      <c r="GJ35" s="592"/>
      <c r="GK35" s="592"/>
      <c r="GL35" s="592"/>
      <c r="GM35" s="592"/>
      <c r="GN35" s="592"/>
      <c r="GO35" s="592"/>
      <c r="GP35" s="592"/>
      <c r="GQ35" s="592"/>
      <c r="GR35" s="592"/>
      <c r="GS35" s="592"/>
      <c r="GT35" s="592"/>
      <c r="GU35" s="592"/>
      <c r="GV35" s="592"/>
      <c r="GW35" s="592"/>
      <c r="GX35" s="592"/>
      <c r="GY35" s="592"/>
      <c r="GZ35" s="592"/>
      <c r="HA35" s="592"/>
      <c r="HB35" s="592"/>
      <c r="HC35" s="592"/>
      <c r="HD35" s="592"/>
      <c r="HE35" s="592"/>
      <c r="HF35" s="592"/>
      <c r="HG35" s="592"/>
      <c r="HH35" s="592"/>
      <c r="HI35" s="592"/>
      <c r="HJ35" s="592"/>
      <c r="HK35" s="592"/>
      <c r="HL35" s="592"/>
      <c r="HM35" s="592"/>
      <c r="HN35" s="592"/>
      <c r="HO35" s="592"/>
      <c r="HP35" s="592"/>
      <c r="HQ35" s="592"/>
      <c r="HR35" s="592"/>
      <c r="HS35" s="592"/>
      <c r="HT35" s="592"/>
      <c r="HU35" s="592"/>
      <c r="HV35" s="592"/>
      <c r="HW35" s="592"/>
      <c r="HX35" s="592"/>
      <c r="HY35" s="592"/>
      <c r="HZ35" s="592"/>
      <c r="IA35" s="592"/>
      <c r="IB35" s="592"/>
      <c r="IC35" s="592"/>
      <c r="ID35" s="592"/>
      <c r="IE35" s="592"/>
      <c r="IF35" s="592"/>
      <c r="IG35" s="592"/>
      <c r="IH35" s="592"/>
      <c r="II35" s="592"/>
      <c r="IJ35" s="592"/>
      <c r="IK35" s="592"/>
      <c r="IL35" s="592"/>
      <c r="IM35" s="592"/>
      <c r="IN35" s="592"/>
      <c r="IO35" s="592"/>
      <c r="IP35" s="592"/>
      <c r="IQ35" s="592"/>
      <c r="IR35" s="592"/>
      <c r="IS35" s="592"/>
      <c r="IT35" s="592"/>
      <c r="IU35" s="592"/>
      <c r="IV35" s="592"/>
    </row>
    <row r="36" ht="11.25">
      <c r="A36" s="548" t="s">
        <v>935</v>
      </c>
    </row>
    <row r="37" ht="11.25">
      <c r="A37" s="548" t="s">
        <v>936</v>
      </c>
    </row>
    <row r="38" ht="11.25">
      <c r="A38" s="549" t="s">
        <v>937</v>
      </c>
    </row>
    <row r="39" spans="1:4" ht="11.25">
      <c r="A39" s="517"/>
      <c r="B39" s="517"/>
      <c r="C39" s="517"/>
      <c r="D39" s="517"/>
    </row>
    <row r="40" spans="1:5" ht="11.25">
      <c r="A40" s="517"/>
      <c r="B40" s="517"/>
      <c r="C40" s="517"/>
      <c r="D40" s="517"/>
      <c r="E40" s="550" t="s">
        <v>413</v>
      </c>
    </row>
    <row r="41" spans="1:5" ht="11.25">
      <c r="A41" s="517"/>
      <c r="B41" s="517"/>
      <c r="C41" s="517"/>
      <c r="D41" s="517"/>
      <c r="E41" s="517" t="s">
        <v>765</v>
      </c>
    </row>
    <row r="42" spans="1:256" ht="11.25">
      <c r="A42" s="517"/>
      <c r="B42" s="517"/>
      <c r="C42" s="517"/>
      <c r="D42" s="517"/>
      <c r="E42" s="517"/>
      <c r="F42" s="517"/>
      <c r="G42" s="517"/>
      <c r="H42" s="517"/>
      <c r="I42" s="517"/>
      <c r="J42" s="517"/>
      <c r="K42" s="517"/>
      <c r="L42" s="517"/>
      <c r="M42" s="517"/>
      <c r="N42" s="517"/>
      <c r="O42" s="517"/>
      <c r="P42" s="517"/>
      <c r="Q42" s="517"/>
      <c r="R42" s="517"/>
      <c r="S42" s="517"/>
      <c r="T42" s="517"/>
      <c r="U42" s="517"/>
      <c r="V42" s="517"/>
      <c r="W42" s="517"/>
      <c r="X42" s="517"/>
      <c r="Y42" s="517"/>
      <c r="Z42" s="517"/>
      <c r="AA42" s="517"/>
      <c r="AB42" s="517"/>
      <c r="AC42" s="517"/>
      <c r="AD42" s="517"/>
      <c r="AE42" s="517"/>
      <c r="AF42" s="517"/>
      <c r="AG42" s="517"/>
      <c r="AH42" s="517"/>
      <c r="AI42" s="517"/>
      <c r="AJ42" s="517"/>
      <c r="AK42" s="517"/>
      <c r="AL42" s="517"/>
      <c r="AM42" s="517"/>
      <c r="AN42" s="517"/>
      <c r="AO42" s="517"/>
      <c r="AP42" s="517"/>
      <c r="AQ42" s="517"/>
      <c r="AR42" s="517"/>
      <c r="AS42" s="517"/>
      <c r="AT42" s="517"/>
      <c r="AU42" s="517"/>
      <c r="AV42" s="517"/>
      <c r="AW42" s="517"/>
      <c r="AX42" s="517"/>
      <c r="AY42" s="517"/>
      <c r="AZ42" s="517"/>
      <c r="BA42" s="517"/>
      <c r="BB42" s="517"/>
      <c r="BC42" s="517"/>
      <c r="BD42" s="517"/>
      <c r="BE42" s="517"/>
      <c r="BF42" s="517"/>
      <c r="BG42" s="517"/>
      <c r="BH42" s="517"/>
      <c r="BI42" s="517"/>
      <c r="BJ42" s="517"/>
      <c r="BK42" s="517"/>
      <c r="BL42" s="517"/>
      <c r="BM42" s="517"/>
      <c r="BN42" s="517"/>
      <c r="BO42" s="517"/>
      <c r="BP42" s="517"/>
      <c r="BQ42" s="517"/>
      <c r="BR42" s="517"/>
      <c r="BS42" s="517"/>
      <c r="BT42" s="517"/>
      <c r="BU42" s="517"/>
      <c r="BV42" s="517"/>
      <c r="BW42" s="517"/>
      <c r="BX42" s="517"/>
      <c r="BY42" s="517"/>
      <c r="BZ42" s="517"/>
      <c r="CA42" s="517"/>
      <c r="CB42" s="517"/>
      <c r="CC42" s="517"/>
      <c r="CD42" s="517"/>
      <c r="CE42" s="517"/>
      <c r="CF42" s="517"/>
      <c r="CG42" s="517"/>
      <c r="CH42" s="517"/>
      <c r="CI42" s="517"/>
      <c r="CJ42" s="517"/>
      <c r="CK42" s="517"/>
      <c r="CL42" s="517"/>
      <c r="CM42" s="517"/>
      <c r="CN42" s="517"/>
      <c r="CO42" s="517"/>
      <c r="CP42" s="517"/>
      <c r="CQ42" s="517"/>
      <c r="CR42" s="517"/>
      <c r="CS42" s="517"/>
      <c r="CT42" s="517"/>
      <c r="CU42" s="517"/>
      <c r="CV42" s="517"/>
      <c r="CW42" s="517"/>
      <c r="CX42" s="517"/>
      <c r="CY42" s="517"/>
      <c r="CZ42" s="517"/>
      <c r="DA42" s="517"/>
      <c r="DB42" s="517"/>
      <c r="DC42" s="517"/>
      <c r="DD42" s="517"/>
      <c r="DE42" s="517"/>
      <c r="DF42" s="517"/>
      <c r="DG42" s="517"/>
      <c r="DH42" s="517"/>
      <c r="DI42" s="517"/>
      <c r="DJ42" s="517"/>
      <c r="DK42" s="517"/>
      <c r="DL42" s="517"/>
      <c r="DM42" s="517"/>
      <c r="DN42" s="517"/>
      <c r="DO42" s="517"/>
      <c r="DP42" s="517"/>
      <c r="DQ42" s="517"/>
      <c r="DR42" s="517"/>
      <c r="DS42" s="517"/>
      <c r="DT42" s="517"/>
      <c r="DU42" s="517"/>
      <c r="DV42" s="517"/>
      <c r="DW42" s="517"/>
      <c r="DX42" s="517"/>
      <c r="DY42" s="517"/>
      <c r="DZ42" s="517"/>
      <c r="EA42" s="517"/>
      <c r="EB42" s="517"/>
      <c r="EC42" s="517"/>
      <c r="ED42" s="517"/>
      <c r="EE42" s="517"/>
      <c r="EF42" s="517"/>
      <c r="EG42" s="517"/>
      <c r="EH42" s="517"/>
      <c r="EI42" s="517"/>
      <c r="EJ42" s="517"/>
      <c r="EK42" s="517"/>
      <c r="EL42" s="517"/>
      <c r="EM42" s="517"/>
      <c r="EN42" s="517"/>
      <c r="EO42" s="517"/>
      <c r="EP42" s="517"/>
      <c r="EQ42" s="517"/>
      <c r="ER42" s="517"/>
      <c r="ES42" s="517"/>
      <c r="ET42" s="517"/>
      <c r="EU42" s="517"/>
      <c r="EV42" s="517"/>
      <c r="EW42" s="517"/>
      <c r="EX42" s="517"/>
      <c r="EY42" s="517"/>
      <c r="EZ42" s="517"/>
      <c r="FA42" s="517"/>
      <c r="FB42" s="517"/>
      <c r="FC42" s="517"/>
      <c r="FD42" s="517"/>
      <c r="FE42" s="517"/>
      <c r="FF42" s="517"/>
      <c r="FG42" s="517"/>
      <c r="FH42" s="517"/>
      <c r="FI42" s="517"/>
      <c r="FJ42" s="517"/>
      <c r="FK42" s="517"/>
      <c r="FL42" s="517"/>
      <c r="FM42" s="517"/>
      <c r="FN42" s="517"/>
      <c r="FO42" s="517"/>
      <c r="FP42" s="517"/>
      <c r="FQ42" s="517"/>
      <c r="FR42" s="517"/>
      <c r="FS42" s="517"/>
      <c r="FT42" s="517"/>
      <c r="FU42" s="517"/>
      <c r="FV42" s="517"/>
      <c r="FW42" s="517"/>
      <c r="FX42" s="517"/>
      <c r="FY42" s="517"/>
      <c r="FZ42" s="517"/>
      <c r="GA42" s="517"/>
      <c r="GB42" s="517"/>
      <c r="GC42" s="517"/>
      <c r="GD42" s="517"/>
      <c r="GE42" s="517"/>
      <c r="GF42" s="517"/>
      <c r="GG42" s="517"/>
      <c r="GH42" s="517"/>
      <c r="GI42" s="517"/>
      <c r="GJ42" s="517"/>
      <c r="GK42" s="517"/>
      <c r="GL42" s="517"/>
      <c r="GM42" s="517"/>
      <c r="GN42" s="517"/>
      <c r="GO42" s="517"/>
      <c r="GP42" s="517"/>
      <c r="GQ42" s="517"/>
      <c r="GR42" s="517"/>
      <c r="GS42" s="517"/>
      <c r="GT42" s="517"/>
      <c r="GU42" s="517"/>
      <c r="GV42" s="517"/>
      <c r="GW42" s="517"/>
      <c r="GX42" s="517"/>
      <c r="GY42" s="517"/>
      <c r="GZ42" s="517"/>
      <c r="HA42" s="517"/>
      <c r="HB42" s="517"/>
      <c r="HC42" s="517"/>
      <c r="HD42" s="517"/>
      <c r="HE42" s="517"/>
      <c r="HF42" s="517"/>
      <c r="HG42" s="517"/>
      <c r="HH42" s="517"/>
      <c r="HI42" s="517"/>
      <c r="HJ42" s="517"/>
      <c r="HK42" s="517"/>
      <c r="HL42" s="517"/>
      <c r="HM42" s="517"/>
      <c r="HN42" s="517"/>
      <c r="HO42" s="517"/>
      <c r="HP42" s="517"/>
      <c r="HQ42" s="517"/>
      <c r="HR42" s="517"/>
      <c r="HS42" s="517"/>
      <c r="HT42" s="517"/>
      <c r="HU42" s="517"/>
      <c r="HV42" s="517"/>
      <c r="HW42" s="517"/>
      <c r="HX42" s="517"/>
      <c r="HY42" s="517"/>
      <c r="HZ42" s="517"/>
      <c r="IA42" s="517"/>
      <c r="IB42" s="517"/>
      <c r="IC42" s="517"/>
      <c r="ID42" s="517"/>
      <c r="IE42" s="517"/>
      <c r="IF42" s="517"/>
      <c r="IG42" s="517"/>
      <c r="IH42" s="517"/>
      <c r="II42" s="517"/>
      <c r="IJ42" s="517"/>
      <c r="IK42" s="517"/>
      <c r="IL42" s="517"/>
      <c r="IM42" s="517"/>
      <c r="IN42" s="517"/>
      <c r="IO42" s="517"/>
      <c r="IP42" s="517"/>
      <c r="IQ42" s="517"/>
      <c r="IR42" s="517"/>
      <c r="IS42" s="517"/>
      <c r="IT42" s="517"/>
      <c r="IU42" s="517"/>
      <c r="IV42" s="517"/>
    </row>
    <row r="43" spans="1:256" ht="11.25">
      <c r="A43" s="517"/>
      <c r="B43" s="517"/>
      <c r="C43" s="517"/>
      <c r="D43" s="517"/>
      <c r="E43" s="517"/>
      <c r="F43" s="517"/>
      <c r="G43" s="517"/>
      <c r="H43" s="517"/>
      <c r="I43" s="517"/>
      <c r="J43" s="517"/>
      <c r="K43" s="517"/>
      <c r="L43" s="517"/>
      <c r="M43" s="517"/>
      <c r="N43" s="517"/>
      <c r="O43" s="517"/>
      <c r="P43" s="517"/>
      <c r="Q43" s="517"/>
      <c r="R43" s="517"/>
      <c r="S43" s="517"/>
      <c r="T43" s="517"/>
      <c r="U43" s="517"/>
      <c r="V43" s="517"/>
      <c r="W43" s="517"/>
      <c r="X43" s="517"/>
      <c r="Y43" s="517"/>
      <c r="Z43" s="517"/>
      <c r="AA43" s="517"/>
      <c r="AB43" s="517"/>
      <c r="AC43" s="517"/>
      <c r="AD43" s="517"/>
      <c r="AE43" s="517"/>
      <c r="AF43" s="517"/>
      <c r="AG43" s="517"/>
      <c r="AH43" s="517"/>
      <c r="AI43" s="517"/>
      <c r="AJ43" s="517"/>
      <c r="AK43" s="517"/>
      <c r="AL43" s="517"/>
      <c r="AM43" s="517"/>
      <c r="AN43" s="517"/>
      <c r="AO43" s="517"/>
      <c r="AP43" s="517"/>
      <c r="AQ43" s="517"/>
      <c r="AR43" s="517"/>
      <c r="AS43" s="517"/>
      <c r="AT43" s="517"/>
      <c r="AU43" s="517"/>
      <c r="AV43" s="517"/>
      <c r="AW43" s="517"/>
      <c r="AX43" s="517"/>
      <c r="AY43" s="517"/>
      <c r="AZ43" s="517"/>
      <c r="BA43" s="517"/>
      <c r="BB43" s="517"/>
      <c r="BC43" s="517"/>
      <c r="BD43" s="517"/>
      <c r="BE43" s="517"/>
      <c r="BF43" s="517"/>
      <c r="BG43" s="517"/>
      <c r="BH43" s="517"/>
      <c r="BI43" s="517"/>
      <c r="BJ43" s="517"/>
      <c r="BK43" s="517"/>
      <c r="BL43" s="517"/>
      <c r="BM43" s="517"/>
      <c r="BN43" s="517"/>
      <c r="BO43" s="517"/>
      <c r="BP43" s="517"/>
      <c r="BQ43" s="517"/>
      <c r="BR43" s="517"/>
      <c r="BS43" s="517"/>
      <c r="BT43" s="517"/>
      <c r="BU43" s="517"/>
      <c r="BV43" s="517"/>
      <c r="BW43" s="517"/>
      <c r="BX43" s="517"/>
      <c r="BY43" s="517"/>
      <c r="BZ43" s="517"/>
      <c r="CA43" s="517"/>
      <c r="CB43" s="517"/>
      <c r="CC43" s="517"/>
      <c r="CD43" s="517"/>
      <c r="CE43" s="517"/>
      <c r="CF43" s="517"/>
      <c r="CG43" s="517"/>
      <c r="CH43" s="517"/>
      <c r="CI43" s="517"/>
      <c r="CJ43" s="517"/>
      <c r="CK43" s="517"/>
      <c r="CL43" s="517"/>
      <c r="CM43" s="517"/>
      <c r="CN43" s="517"/>
      <c r="CO43" s="517"/>
      <c r="CP43" s="517"/>
      <c r="CQ43" s="517"/>
      <c r="CR43" s="517"/>
      <c r="CS43" s="517"/>
      <c r="CT43" s="517"/>
      <c r="CU43" s="517"/>
      <c r="CV43" s="517"/>
      <c r="CW43" s="517"/>
      <c r="CX43" s="517"/>
      <c r="CY43" s="517"/>
      <c r="CZ43" s="517"/>
      <c r="DA43" s="517"/>
      <c r="DB43" s="517"/>
      <c r="DC43" s="517"/>
      <c r="DD43" s="517"/>
      <c r="DE43" s="517"/>
      <c r="DF43" s="517"/>
      <c r="DG43" s="517"/>
      <c r="DH43" s="517"/>
      <c r="DI43" s="517"/>
      <c r="DJ43" s="517"/>
      <c r="DK43" s="517"/>
      <c r="DL43" s="517"/>
      <c r="DM43" s="517"/>
      <c r="DN43" s="517"/>
      <c r="DO43" s="517"/>
      <c r="DP43" s="517"/>
      <c r="DQ43" s="517"/>
      <c r="DR43" s="517"/>
      <c r="DS43" s="517"/>
      <c r="DT43" s="517"/>
      <c r="DU43" s="517"/>
      <c r="DV43" s="517"/>
      <c r="DW43" s="517"/>
      <c r="DX43" s="517"/>
      <c r="DY43" s="517"/>
      <c r="DZ43" s="517"/>
      <c r="EA43" s="517"/>
      <c r="EB43" s="517"/>
      <c r="EC43" s="517"/>
      <c r="ED43" s="517"/>
      <c r="EE43" s="517"/>
      <c r="EF43" s="517"/>
      <c r="EG43" s="517"/>
      <c r="EH43" s="517"/>
      <c r="EI43" s="517"/>
      <c r="EJ43" s="517"/>
      <c r="EK43" s="517"/>
      <c r="EL43" s="517"/>
      <c r="EM43" s="517"/>
      <c r="EN43" s="517"/>
      <c r="EO43" s="517"/>
      <c r="EP43" s="517"/>
      <c r="EQ43" s="517"/>
      <c r="ER43" s="517"/>
      <c r="ES43" s="517"/>
      <c r="ET43" s="517"/>
      <c r="EU43" s="517"/>
      <c r="EV43" s="517"/>
      <c r="EW43" s="517"/>
      <c r="EX43" s="517"/>
      <c r="EY43" s="517"/>
      <c r="EZ43" s="517"/>
      <c r="FA43" s="517"/>
      <c r="FB43" s="517"/>
      <c r="FC43" s="517"/>
      <c r="FD43" s="517"/>
      <c r="FE43" s="517"/>
      <c r="FF43" s="517"/>
      <c r="FG43" s="517"/>
      <c r="FH43" s="517"/>
      <c r="FI43" s="517"/>
      <c r="FJ43" s="517"/>
      <c r="FK43" s="517"/>
      <c r="FL43" s="517"/>
      <c r="FM43" s="517"/>
      <c r="FN43" s="517"/>
      <c r="FO43" s="517"/>
      <c r="FP43" s="517"/>
      <c r="FQ43" s="517"/>
      <c r="FR43" s="517"/>
      <c r="FS43" s="517"/>
      <c r="FT43" s="517"/>
      <c r="FU43" s="517"/>
      <c r="FV43" s="517"/>
      <c r="FW43" s="517"/>
      <c r="FX43" s="517"/>
      <c r="FY43" s="517"/>
      <c r="FZ43" s="517"/>
      <c r="GA43" s="517"/>
      <c r="GB43" s="517"/>
      <c r="GC43" s="517"/>
      <c r="GD43" s="517"/>
      <c r="GE43" s="517"/>
      <c r="GF43" s="517"/>
      <c r="GG43" s="517"/>
      <c r="GH43" s="517"/>
      <c r="GI43" s="517"/>
      <c r="GJ43" s="517"/>
      <c r="GK43" s="517"/>
      <c r="GL43" s="517"/>
      <c r="GM43" s="517"/>
      <c r="GN43" s="517"/>
      <c r="GO43" s="517"/>
      <c r="GP43" s="517"/>
      <c r="GQ43" s="517"/>
      <c r="GR43" s="517"/>
      <c r="GS43" s="517"/>
      <c r="GT43" s="517"/>
      <c r="GU43" s="517"/>
      <c r="GV43" s="517"/>
      <c r="GW43" s="517"/>
      <c r="GX43" s="517"/>
      <c r="GY43" s="517"/>
      <c r="GZ43" s="517"/>
      <c r="HA43" s="517"/>
      <c r="HB43" s="517"/>
      <c r="HC43" s="517"/>
      <c r="HD43" s="517"/>
      <c r="HE43" s="517"/>
      <c r="HF43" s="517"/>
      <c r="HG43" s="517"/>
      <c r="HH43" s="517"/>
      <c r="HI43" s="517"/>
      <c r="HJ43" s="517"/>
      <c r="HK43" s="517"/>
      <c r="HL43" s="517"/>
      <c r="HM43" s="517"/>
      <c r="HN43" s="517"/>
      <c r="HO43" s="517"/>
      <c r="HP43" s="517"/>
      <c r="HQ43" s="517"/>
      <c r="HR43" s="517"/>
      <c r="HS43" s="517"/>
      <c r="HT43" s="517"/>
      <c r="HU43" s="517"/>
      <c r="HV43" s="517"/>
      <c r="HW43" s="517"/>
      <c r="HX43" s="517"/>
      <c r="HY43" s="517"/>
      <c r="HZ43" s="517"/>
      <c r="IA43" s="517"/>
      <c r="IB43" s="517"/>
      <c r="IC43" s="517"/>
      <c r="ID43" s="517"/>
      <c r="IE43" s="517"/>
      <c r="IF43" s="517"/>
      <c r="IG43" s="517"/>
      <c r="IH43" s="517"/>
      <c r="II43" s="517"/>
      <c r="IJ43" s="517"/>
      <c r="IK43" s="517"/>
      <c r="IL43" s="517"/>
      <c r="IM43" s="517"/>
      <c r="IN43" s="517"/>
      <c r="IO43" s="517"/>
      <c r="IP43" s="517"/>
      <c r="IQ43" s="517"/>
      <c r="IR43" s="517"/>
      <c r="IS43" s="517"/>
      <c r="IT43" s="517"/>
      <c r="IU43" s="517"/>
      <c r="IV43" s="517"/>
    </row>
    <row r="44" spans="1:256" ht="11.25">
      <c r="A44" s="517"/>
      <c r="B44" s="517"/>
      <c r="C44" s="517"/>
      <c r="D44" s="517"/>
      <c r="E44" s="517"/>
      <c r="F44" s="517"/>
      <c r="G44" s="517"/>
      <c r="H44" s="517"/>
      <c r="I44" s="517"/>
      <c r="J44" s="517"/>
      <c r="K44" s="517"/>
      <c r="L44" s="517"/>
      <c r="M44" s="517"/>
      <c r="N44" s="517"/>
      <c r="O44" s="517"/>
      <c r="P44" s="517"/>
      <c r="Q44" s="517"/>
      <c r="R44" s="517"/>
      <c r="S44" s="517"/>
      <c r="T44" s="517"/>
      <c r="U44" s="517"/>
      <c r="V44" s="517"/>
      <c r="W44" s="517"/>
      <c r="X44" s="517"/>
      <c r="Y44" s="517"/>
      <c r="Z44" s="517"/>
      <c r="AA44" s="517"/>
      <c r="AB44" s="517"/>
      <c r="AC44" s="517"/>
      <c r="AD44" s="517"/>
      <c r="AE44" s="517"/>
      <c r="AF44" s="517"/>
      <c r="AG44" s="517"/>
      <c r="AH44" s="517"/>
      <c r="AI44" s="517"/>
      <c r="AJ44" s="517"/>
      <c r="AK44" s="517"/>
      <c r="AL44" s="517"/>
      <c r="AM44" s="517"/>
      <c r="AN44" s="517"/>
      <c r="AO44" s="517"/>
      <c r="AP44" s="517"/>
      <c r="AQ44" s="517"/>
      <c r="AR44" s="517"/>
      <c r="AS44" s="517"/>
      <c r="AT44" s="517"/>
      <c r="AU44" s="517"/>
      <c r="AV44" s="517"/>
      <c r="AW44" s="517"/>
      <c r="AX44" s="517"/>
      <c r="AY44" s="517"/>
      <c r="AZ44" s="517"/>
      <c r="BA44" s="517"/>
      <c r="BB44" s="517"/>
      <c r="BC44" s="517"/>
      <c r="BD44" s="517"/>
      <c r="BE44" s="517"/>
      <c r="BF44" s="517"/>
      <c r="BG44" s="517"/>
      <c r="BH44" s="517"/>
      <c r="BI44" s="517"/>
      <c r="BJ44" s="517"/>
      <c r="BK44" s="517"/>
      <c r="BL44" s="517"/>
      <c r="BM44" s="517"/>
      <c r="BN44" s="517"/>
      <c r="BO44" s="517"/>
      <c r="BP44" s="517"/>
      <c r="BQ44" s="517"/>
      <c r="BR44" s="517"/>
      <c r="BS44" s="517"/>
      <c r="BT44" s="517"/>
      <c r="BU44" s="517"/>
      <c r="BV44" s="517"/>
      <c r="BW44" s="517"/>
      <c r="BX44" s="517"/>
      <c r="BY44" s="517"/>
      <c r="BZ44" s="517"/>
      <c r="CA44" s="517"/>
      <c r="CB44" s="517"/>
      <c r="CC44" s="517"/>
      <c r="CD44" s="517"/>
      <c r="CE44" s="517"/>
      <c r="CF44" s="517"/>
      <c r="CG44" s="517"/>
      <c r="CH44" s="517"/>
      <c r="CI44" s="517"/>
      <c r="CJ44" s="517"/>
      <c r="CK44" s="517"/>
      <c r="CL44" s="517"/>
      <c r="CM44" s="517"/>
      <c r="CN44" s="517"/>
      <c r="CO44" s="517"/>
      <c r="CP44" s="517"/>
      <c r="CQ44" s="517"/>
      <c r="CR44" s="517"/>
      <c r="CS44" s="517"/>
      <c r="CT44" s="517"/>
      <c r="CU44" s="517"/>
      <c r="CV44" s="517"/>
      <c r="CW44" s="517"/>
      <c r="CX44" s="517"/>
      <c r="CY44" s="517"/>
      <c r="CZ44" s="517"/>
      <c r="DA44" s="517"/>
      <c r="DB44" s="517"/>
      <c r="DC44" s="517"/>
      <c r="DD44" s="517"/>
      <c r="DE44" s="517"/>
      <c r="DF44" s="517"/>
      <c r="DG44" s="517"/>
      <c r="DH44" s="517"/>
      <c r="DI44" s="517"/>
      <c r="DJ44" s="517"/>
      <c r="DK44" s="517"/>
      <c r="DL44" s="517"/>
      <c r="DM44" s="517"/>
      <c r="DN44" s="517"/>
      <c r="DO44" s="517"/>
      <c r="DP44" s="517"/>
      <c r="DQ44" s="517"/>
      <c r="DR44" s="517"/>
      <c r="DS44" s="517"/>
      <c r="DT44" s="517"/>
      <c r="DU44" s="517"/>
      <c r="DV44" s="517"/>
      <c r="DW44" s="517"/>
      <c r="DX44" s="517"/>
      <c r="DY44" s="517"/>
      <c r="DZ44" s="517"/>
      <c r="EA44" s="517"/>
      <c r="EB44" s="517"/>
      <c r="EC44" s="517"/>
      <c r="ED44" s="517"/>
      <c r="EE44" s="517"/>
      <c r="EF44" s="517"/>
      <c r="EG44" s="517"/>
      <c r="EH44" s="517"/>
      <c r="EI44" s="517"/>
      <c r="EJ44" s="517"/>
      <c r="EK44" s="517"/>
      <c r="EL44" s="517"/>
      <c r="EM44" s="517"/>
      <c r="EN44" s="517"/>
      <c r="EO44" s="517"/>
      <c r="EP44" s="517"/>
      <c r="EQ44" s="517"/>
      <c r="ER44" s="517"/>
      <c r="ES44" s="517"/>
      <c r="ET44" s="517"/>
      <c r="EU44" s="517"/>
      <c r="EV44" s="517"/>
      <c r="EW44" s="517"/>
      <c r="EX44" s="517"/>
      <c r="EY44" s="517"/>
      <c r="EZ44" s="517"/>
      <c r="FA44" s="517"/>
      <c r="FB44" s="517"/>
      <c r="FC44" s="517"/>
      <c r="FD44" s="517"/>
      <c r="FE44" s="517"/>
      <c r="FF44" s="517"/>
      <c r="FG44" s="517"/>
      <c r="FH44" s="517"/>
      <c r="FI44" s="517"/>
      <c r="FJ44" s="517"/>
      <c r="FK44" s="517"/>
      <c r="FL44" s="517"/>
      <c r="FM44" s="517"/>
      <c r="FN44" s="517"/>
      <c r="FO44" s="517"/>
      <c r="FP44" s="517"/>
      <c r="FQ44" s="517"/>
      <c r="FR44" s="517"/>
      <c r="FS44" s="517"/>
      <c r="FT44" s="517"/>
      <c r="FU44" s="517"/>
      <c r="FV44" s="517"/>
      <c r="FW44" s="517"/>
      <c r="FX44" s="517"/>
      <c r="FY44" s="517"/>
      <c r="FZ44" s="517"/>
      <c r="GA44" s="517"/>
      <c r="GB44" s="517"/>
      <c r="GC44" s="517"/>
      <c r="GD44" s="517"/>
      <c r="GE44" s="517"/>
      <c r="GF44" s="517"/>
      <c r="GG44" s="517"/>
      <c r="GH44" s="517"/>
      <c r="GI44" s="517"/>
      <c r="GJ44" s="517"/>
      <c r="GK44" s="517"/>
      <c r="GL44" s="517"/>
      <c r="GM44" s="517"/>
      <c r="GN44" s="517"/>
      <c r="GO44" s="517"/>
      <c r="GP44" s="517"/>
      <c r="GQ44" s="517"/>
      <c r="GR44" s="517"/>
      <c r="GS44" s="517"/>
      <c r="GT44" s="517"/>
      <c r="GU44" s="517"/>
      <c r="GV44" s="517"/>
      <c r="GW44" s="517"/>
      <c r="GX44" s="517"/>
      <c r="GY44" s="517"/>
      <c r="GZ44" s="517"/>
      <c r="HA44" s="517"/>
      <c r="HB44" s="517"/>
      <c r="HC44" s="517"/>
      <c r="HD44" s="517"/>
      <c r="HE44" s="517"/>
      <c r="HF44" s="517"/>
      <c r="HG44" s="517"/>
      <c r="HH44" s="517"/>
      <c r="HI44" s="517"/>
      <c r="HJ44" s="517"/>
      <c r="HK44" s="517"/>
      <c r="HL44" s="517"/>
      <c r="HM44" s="517"/>
      <c r="HN44" s="517"/>
      <c r="HO44" s="517"/>
      <c r="HP44" s="517"/>
      <c r="HQ44" s="517"/>
      <c r="HR44" s="517"/>
      <c r="HS44" s="517"/>
      <c r="HT44" s="517"/>
      <c r="HU44" s="517"/>
      <c r="HV44" s="517"/>
      <c r="HW44" s="517"/>
      <c r="HX44" s="517"/>
      <c r="HY44" s="517"/>
      <c r="HZ44" s="517"/>
      <c r="IA44" s="517"/>
      <c r="IB44" s="517"/>
      <c r="IC44" s="517"/>
      <c r="ID44" s="517"/>
      <c r="IE44" s="517"/>
      <c r="IF44" s="517"/>
      <c r="IG44" s="517"/>
      <c r="IH44" s="517"/>
      <c r="II44" s="517"/>
      <c r="IJ44" s="517"/>
      <c r="IK44" s="517"/>
      <c r="IL44" s="517"/>
      <c r="IM44" s="517"/>
      <c r="IN44" s="517"/>
      <c r="IO44" s="517"/>
      <c r="IP44" s="517"/>
      <c r="IQ44" s="517"/>
      <c r="IR44" s="517"/>
      <c r="IS44" s="517"/>
      <c r="IT44" s="517"/>
      <c r="IU44" s="517"/>
      <c r="IV44" s="517"/>
    </row>
    <row r="45" spans="1:256" ht="11.25">
      <c r="A45" s="517"/>
      <c r="B45" s="517"/>
      <c r="C45" s="517"/>
      <c r="D45" s="517"/>
      <c r="E45" s="517"/>
      <c r="F45" s="517"/>
      <c r="G45" s="517"/>
      <c r="H45" s="517"/>
      <c r="I45" s="517"/>
      <c r="J45" s="517"/>
      <c r="K45" s="517"/>
      <c r="L45" s="517"/>
      <c r="M45" s="517"/>
      <c r="N45" s="517"/>
      <c r="O45" s="517"/>
      <c r="P45" s="517"/>
      <c r="Q45" s="517"/>
      <c r="R45" s="517"/>
      <c r="S45" s="517"/>
      <c r="T45" s="517"/>
      <c r="U45" s="517"/>
      <c r="V45" s="517"/>
      <c r="W45" s="517"/>
      <c r="X45" s="517"/>
      <c r="Y45" s="517"/>
      <c r="Z45" s="517"/>
      <c r="AA45" s="517"/>
      <c r="AB45" s="517"/>
      <c r="AC45" s="517"/>
      <c r="AD45" s="517"/>
      <c r="AE45" s="517"/>
      <c r="AF45" s="517"/>
      <c r="AG45" s="517"/>
      <c r="AH45" s="517"/>
      <c r="AI45" s="517"/>
      <c r="AJ45" s="517"/>
      <c r="AK45" s="517"/>
      <c r="AL45" s="517"/>
      <c r="AM45" s="517"/>
      <c r="AN45" s="517"/>
      <c r="AO45" s="517"/>
      <c r="AP45" s="517"/>
      <c r="AQ45" s="517"/>
      <c r="AR45" s="517"/>
      <c r="AS45" s="517"/>
      <c r="AT45" s="517"/>
      <c r="AU45" s="517"/>
      <c r="AV45" s="517"/>
      <c r="AW45" s="517"/>
      <c r="AX45" s="517"/>
      <c r="AY45" s="517"/>
      <c r="AZ45" s="517"/>
      <c r="BA45" s="517"/>
      <c r="BB45" s="517"/>
      <c r="BC45" s="517"/>
      <c r="BD45" s="517"/>
      <c r="BE45" s="517"/>
      <c r="BF45" s="517"/>
      <c r="BG45" s="517"/>
      <c r="BH45" s="517"/>
      <c r="BI45" s="517"/>
      <c r="BJ45" s="517"/>
      <c r="BK45" s="517"/>
      <c r="BL45" s="517"/>
      <c r="BM45" s="517"/>
      <c r="BN45" s="517"/>
      <c r="BO45" s="517"/>
      <c r="BP45" s="517"/>
      <c r="BQ45" s="517"/>
      <c r="BR45" s="517"/>
      <c r="BS45" s="517"/>
      <c r="BT45" s="517"/>
      <c r="BU45" s="517"/>
      <c r="BV45" s="517"/>
      <c r="BW45" s="517"/>
      <c r="BX45" s="517"/>
      <c r="BY45" s="517"/>
      <c r="BZ45" s="517"/>
      <c r="CA45" s="517"/>
      <c r="CB45" s="517"/>
      <c r="CC45" s="517"/>
      <c r="CD45" s="517"/>
      <c r="CE45" s="517"/>
      <c r="CF45" s="517"/>
      <c r="CG45" s="517"/>
      <c r="CH45" s="517"/>
      <c r="CI45" s="517"/>
      <c r="CJ45" s="517"/>
      <c r="CK45" s="517"/>
      <c r="CL45" s="517"/>
      <c r="CM45" s="517"/>
      <c r="CN45" s="517"/>
      <c r="CO45" s="517"/>
      <c r="CP45" s="517"/>
      <c r="CQ45" s="517"/>
      <c r="CR45" s="517"/>
      <c r="CS45" s="517"/>
      <c r="CT45" s="517"/>
      <c r="CU45" s="517"/>
      <c r="CV45" s="517"/>
      <c r="CW45" s="517"/>
      <c r="CX45" s="517"/>
      <c r="CY45" s="517"/>
      <c r="CZ45" s="517"/>
      <c r="DA45" s="517"/>
      <c r="DB45" s="517"/>
      <c r="DC45" s="517"/>
      <c r="DD45" s="517"/>
      <c r="DE45" s="517"/>
      <c r="DF45" s="517"/>
      <c r="DG45" s="517"/>
      <c r="DH45" s="517"/>
      <c r="DI45" s="517"/>
      <c r="DJ45" s="517"/>
      <c r="DK45" s="517"/>
      <c r="DL45" s="517"/>
      <c r="DM45" s="517"/>
      <c r="DN45" s="517"/>
      <c r="DO45" s="517"/>
      <c r="DP45" s="517"/>
      <c r="DQ45" s="517"/>
      <c r="DR45" s="517"/>
      <c r="DS45" s="517"/>
      <c r="DT45" s="517"/>
      <c r="DU45" s="517"/>
      <c r="DV45" s="517"/>
      <c r="DW45" s="517"/>
      <c r="DX45" s="517"/>
      <c r="DY45" s="517"/>
      <c r="DZ45" s="517"/>
      <c r="EA45" s="517"/>
      <c r="EB45" s="517"/>
      <c r="EC45" s="517"/>
      <c r="ED45" s="517"/>
      <c r="EE45" s="517"/>
      <c r="EF45" s="517"/>
      <c r="EG45" s="517"/>
      <c r="EH45" s="517"/>
      <c r="EI45" s="517"/>
      <c r="EJ45" s="517"/>
      <c r="EK45" s="517"/>
      <c r="EL45" s="517"/>
      <c r="EM45" s="517"/>
      <c r="EN45" s="517"/>
      <c r="EO45" s="517"/>
      <c r="EP45" s="517"/>
      <c r="EQ45" s="517"/>
      <c r="ER45" s="517"/>
      <c r="ES45" s="517"/>
      <c r="ET45" s="517"/>
      <c r="EU45" s="517"/>
      <c r="EV45" s="517"/>
      <c r="EW45" s="517"/>
      <c r="EX45" s="517"/>
      <c r="EY45" s="517"/>
      <c r="EZ45" s="517"/>
      <c r="FA45" s="517"/>
      <c r="FB45" s="517"/>
      <c r="FC45" s="517"/>
      <c r="FD45" s="517"/>
      <c r="FE45" s="517"/>
      <c r="FF45" s="517"/>
      <c r="FG45" s="517"/>
      <c r="FH45" s="517"/>
      <c r="FI45" s="517"/>
      <c r="FJ45" s="517"/>
      <c r="FK45" s="517"/>
      <c r="FL45" s="517"/>
      <c r="FM45" s="517"/>
      <c r="FN45" s="517"/>
      <c r="FO45" s="517"/>
      <c r="FP45" s="517"/>
      <c r="FQ45" s="517"/>
      <c r="FR45" s="517"/>
      <c r="FS45" s="517"/>
      <c r="FT45" s="517"/>
      <c r="FU45" s="517"/>
      <c r="FV45" s="517"/>
      <c r="FW45" s="517"/>
      <c r="FX45" s="517"/>
      <c r="FY45" s="517"/>
      <c r="FZ45" s="517"/>
      <c r="GA45" s="517"/>
      <c r="GB45" s="517"/>
      <c r="GC45" s="517"/>
      <c r="GD45" s="517"/>
      <c r="GE45" s="517"/>
      <c r="GF45" s="517"/>
      <c r="GG45" s="517"/>
      <c r="GH45" s="517"/>
      <c r="GI45" s="517"/>
      <c r="GJ45" s="517"/>
      <c r="GK45" s="517"/>
      <c r="GL45" s="517"/>
      <c r="GM45" s="517"/>
      <c r="GN45" s="517"/>
      <c r="GO45" s="517"/>
      <c r="GP45" s="517"/>
      <c r="GQ45" s="517"/>
      <c r="GR45" s="517"/>
      <c r="GS45" s="517"/>
      <c r="GT45" s="517"/>
      <c r="GU45" s="517"/>
      <c r="GV45" s="517"/>
      <c r="GW45" s="517"/>
      <c r="GX45" s="517"/>
      <c r="GY45" s="517"/>
      <c r="GZ45" s="517"/>
      <c r="HA45" s="517"/>
      <c r="HB45" s="517"/>
      <c r="HC45" s="517"/>
      <c r="HD45" s="517"/>
      <c r="HE45" s="517"/>
      <c r="HF45" s="517"/>
      <c r="HG45" s="517"/>
      <c r="HH45" s="517"/>
      <c r="HI45" s="517"/>
      <c r="HJ45" s="517"/>
      <c r="HK45" s="517"/>
      <c r="HL45" s="517"/>
      <c r="HM45" s="517"/>
      <c r="HN45" s="517"/>
      <c r="HO45" s="517"/>
      <c r="HP45" s="517"/>
      <c r="HQ45" s="517"/>
      <c r="HR45" s="517"/>
      <c r="HS45" s="517"/>
      <c r="HT45" s="517"/>
      <c r="HU45" s="517"/>
      <c r="HV45" s="517"/>
      <c r="HW45" s="517"/>
      <c r="HX45" s="517"/>
      <c r="HY45" s="517"/>
      <c r="HZ45" s="517"/>
      <c r="IA45" s="517"/>
      <c r="IB45" s="517"/>
      <c r="IC45" s="517"/>
      <c r="ID45" s="517"/>
      <c r="IE45" s="517"/>
      <c r="IF45" s="517"/>
      <c r="IG45" s="517"/>
      <c r="IH45" s="517"/>
      <c r="II45" s="517"/>
      <c r="IJ45" s="517"/>
      <c r="IK45" s="517"/>
      <c r="IL45" s="517"/>
      <c r="IM45" s="517"/>
      <c r="IN45" s="517"/>
      <c r="IO45" s="517"/>
      <c r="IP45" s="517"/>
      <c r="IQ45" s="517"/>
      <c r="IR45" s="517"/>
      <c r="IS45" s="517"/>
      <c r="IT45" s="517"/>
      <c r="IU45" s="517"/>
      <c r="IV45" s="517"/>
    </row>
    <row r="46" spans="1:256" ht="11.25">
      <c r="A46" s="517"/>
      <c r="B46" s="517"/>
      <c r="C46" s="517"/>
      <c r="D46" s="517"/>
      <c r="E46" s="517"/>
      <c r="F46" s="517"/>
      <c r="G46" s="517"/>
      <c r="H46" s="517"/>
      <c r="I46" s="517"/>
      <c r="J46" s="517"/>
      <c r="K46" s="517"/>
      <c r="L46" s="517"/>
      <c r="M46" s="517"/>
      <c r="N46" s="517"/>
      <c r="O46" s="517"/>
      <c r="P46" s="517"/>
      <c r="Q46" s="517"/>
      <c r="R46" s="517"/>
      <c r="S46" s="517"/>
      <c r="T46" s="517"/>
      <c r="U46" s="517"/>
      <c r="V46" s="517"/>
      <c r="W46" s="517"/>
      <c r="X46" s="517"/>
      <c r="Y46" s="517"/>
      <c r="Z46" s="517"/>
      <c r="AA46" s="517"/>
      <c r="AB46" s="517"/>
      <c r="AC46" s="517"/>
      <c r="AD46" s="517"/>
      <c r="AE46" s="517"/>
      <c r="AF46" s="517"/>
      <c r="AG46" s="517"/>
      <c r="AH46" s="517"/>
      <c r="AI46" s="517"/>
      <c r="AJ46" s="517"/>
      <c r="AK46" s="517"/>
      <c r="AL46" s="517"/>
      <c r="AM46" s="517"/>
      <c r="AN46" s="517"/>
      <c r="AO46" s="517"/>
      <c r="AP46" s="517"/>
      <c r="AQ46" s="517"/>
      <c r="AR46" s="517"/>
      <c r="AS46" s="517"/>
      <c r="AT46" s="517"/>
      <c r="AU46" s="517"/>
      <c r="AV46" s="517"/>
      <c r="AW46" s="517"/>
      <c r="AX46" s="517"/>
      <c r="AY46" s="517"/>
      <c r="AZ46" s="517"/>
      <c r="BA46" s="517"/>
      <c r="BB46" s="517"/>
      <c r="BC46" s="517"/>
      <c r="BD46" s="517"/>
      <c r="BE46" s="517"/>
      <c r="BF46" s="517"/>
      <c r="BG46" s="517"/>
      <c r="BH46" s="517"/>
      <c r="BI46" s="517"/>
      <c r="BJ46" s="517"/>
      <c r="BK46" s="517"/>
      <c r="BL46" s="517"/>
      <c r="BM46" s="517"/>
      <c r="BN46" s="517"/>
      <c r="BO46" s="517"/>
      <c r="BP46" s="517"/>
      <c r="BQ46" s="517"/>
      <c r="BR46" s="517"/>
      <c r="BS46" s="517"/>
      <c r="BT46" s="517"/>
      <c r="BU46" s="517"/>
      <c r="BV46" s="517"/>
      <c r="BW46" s="517"/>
      <c r="BX46" s="517"/>
      <c r="BY46" s="517"/>
      <c r="BZ46" s="517"/>
      <c r="CA46" s="517"/>
      <c r="CB46" s="517"/>
      <c r="CC46" s="517"/>
      <c r="CD46" s="517"/>
      <c r="CE46" s="517"/>
      <c r="CF46" s="517"/>
      <c r="CG46" s="517"/>
      <c r="CH46" s="517"/>
      <c r="CI46" s="517"/>
      <c r="CJ46" s="517"/>
      <c r="CK46" s="517"/>
      <c r="CL46" s="517"/>
      <c r="CM46" s="517"/>
      <c r="CN46" s="517"/>
      <c r="CO46" s="517"/>
      <c r="CP46" s="517"/>
      <c r="CQ46" s="517"/>
      <c r="CR46" s="517"/>
      <c r="CS46" s="517"/>
      <c r="CT46" s="517"/>
      <c r="CU46" s="517"/>
      <c r="CV46" s="517"/>
      <c r="CW46" s="517"/>
      <c r="CX46" s="517"/>
      <c r="CY46" s="517"/>
      <c r="CZ46" s="517"/>
      <c r="DA46" s="517"/>
      <c r="DB46" s="517"/>
      <c r="DC46" s="517"/>
      <c r="DD46" s="517"/>
      <c r="DE46" s="517"/>
      <c r="DF46" s="517"/>
      <c r="DG46" s="517"/>
      <c r="DH46" s="517"/>
      <c r="DI46" s="517"/>
      <c r="DJ46" s="517"/>
      <c r="DK46" s="517"/>
      <c r="DL46" s="517"/>
      <c r="DM46" s="517"/>
      <c r="DN46" s="517"/>
      <c r="DO46" s="517"/>
      <c r="DP46" s="517"/>
      <c r="DQ46" s="517"/>
      <c r="DR46" s="517"/>
      <c r="DS46" s="517"/>
      <c r="DT46" s="517"/>
      <c r="DU46" s="517"/>
      <c r="DV46" s="517"/>
      <c r="DW46" s="517"/>
      <c r="DX46" s="517"/>
      <c r="DY46" s="517"/>
      <c r="DZ46" s="517"/>
      <c r="EA46" s="517"/>
      <c r="EB46" s="517"/>
      <c r="EC46" s="517"/>
      <c r="ED46" s="517"/>
      <c r="EE46" s="517"/>
      <c r="EF46" s="517"/>
      <c r="EG46" s="517"/>
      <c r="EH46" s="517"/>
      <c r="EI46" s="517"/>
      <c r="EJ46" s="517"/>
      <c r="EK46" s="517"/>
      <c r="EL46" s="517"/>
      <c r="EM46" s="517"/>
      <c r="EN46" s="517"/>
      <c r="EO46" s="517"/>
      <c r="EP46" s="517"/>
      <c r="EQ46" s="517"/>
      <c r="ER46" s="517"/>
      <c r="ES46" s="517"/>
      <c r="ET46" s="517"/>
      <c r="EU46" s="517"/>
      <c r="EV46" s="517"/>
      <c r="EW46" s="517"/>
      <c r="EX46" s="517"/>
      <c r="EY46" s="517"/>
      <c r="EZ46" s="517"/>
      <c r="FA46" s="517"/>
      <c r="FB46" s="517"/>
      <c r="FC46" s="517"/>
      <c r="FD46" s="517"/>
      <c r="FE46" s="517"/>
      <c r="FF46" s="517"/>
      <c r="FG46" s="517"/>
      <c r="FH46" s="517"/>
      <c r="FI46" s="517"/>
      <c r="FJ46" s="517"/>
      <c r="FK46" s="517"/>
      <c r="FL46" s="517"/>
      <c r="FM46" s="517"/>
      <c r="FN46" s="517"/>
      <c r="FO46" s="517"/>
      <c r="FP46" s="517"/>
      <c r="FQ46" s="517"/>
      <c r="FR46" s="517"/>
      <c r="FS46" s="517"/>
      <c r="FT46" s="517"/>
      <c r="FU46" s="517"/>
      <c r="FV46" s="517"/>
      <c r="FW46" s="517"/>
      <c r="FX46" s="517"/>
      <c r="FY46" s="517"/>
      <c r="FZ46" s="517"/>
      <c r="GA46" s="517"/>
      <c r="GB46" s="517"/>
      <c r="GC46" s="517"/>
      <c r="GD46" s="517"/>
      <c r="GE46" s="517"/>
      <c r="GF46" s="517"/>
      <c r="GG46" s="517"/>
      <c r="GH46" s="517"/>
      <c r="GI46" s="517"/>
      <c r="GJ46" s="517"/>
      <c r="GK46" s="517"/>
      <c r="GL46" s="517"/>
      <c r="GM46" s="517"/>
      <c r="GN46" s="517"/>
      <c r="GO46" s="517"/>
      <c r="GP46" s="517"/>
      <c r="GQ46" s="517"/>
      <c r="GR46" s="517"/>
      <c r="GS46" s="517"/>
      <c r="GT46" s="517"/>
      <c r="GU46" s="517"/>
      <c r="GV46" s="517"/>
      <c r="GW46" s="517"/>
      <c r="GX46" s="517"/>
      <c r="GY46" s="517"/>
      <c r="GZ46" s="517"/>
      <c r="HA46" s="517"/>
      <c r="HB46" s="517"/>
      <c r="HC46" s="517"/>
      <c r="HD46" s="517"/>
      <c r="HE46" s="517"/>
      <c r="HF46" s="517"/>
      <c r="HG46" s="517"/>
      <c r="HH46" s="517"/>
      <c r="HI46" s="517"/>
      <c r="HJ46" s="517"/>
      <c r="HK46" s="517"/>
      <c r="HL46" s="517"/>
      <c r="HM46" s="517"/>
      <c r="HN46" s="517"/>
      <c r="HO46" s="517"/>
      <c r="HP46" s="517"/>
      <c r="HQ46" s="517"/>
      <c r="HR46" s="517"/>
      <c r="HS46" s="517"/>
      <c r="HT46" s="517"/>
      <c r="HU46" s="517"/>
      <c r="HV46" s="517"/>
      <c r="HW46" s="517"/>
      <c r="HX46" s="517"/>
      <c r="HY46" s="517"/>
      <c r="HZ46" s="517"/>
      <c r="IA46" s="517"/>
      <c r="IB46" s="517"/>
      <c r="IC46" s="517"/>
      <c r="ID46" s="517"/>
      <c r="IE46" s="517"/>
      <c r="IF46" s="517"/>
      <c r="IG46" s="517"/>
      <c r="IH46" s="517"/>
      <c r="II46" s="517"/>
      <c r="IJ46" s="517"/>
      <c r="IK46" s="517"/>
      <c r="IL46" s="517"/>
      <c r="IM46" s="517"/>
      <c r="IN46" s="517"/>
      <c r="IO46" s="517"/>
      <c r="IP46" s="517"/>
      <c r="IQ46" s="517"/>
      <c r="IR46" s="517"/>
      <c r="IS46" s="517"/>
      <c r="IT46" s="517"/>
      <c r="IU46" s="517"/>
      <c r="IV46" s="517"/>
    </row>
    <row r="47" spans="1:256" ht="11.25">
      <c r="A47" s="517"/>
      <c r="B47" s="517"/>
      <c r="C47" s="517"/>
      <c r="D47" s="517"/>
      <c r="E47" s="517"/>
      <c r="F47" s="517"/>
      <c r="G47" s="517"/>
      <c r="H47" s="517"/>
      <c r="I47" s="517"/>
      <c r="J47" s="517"/>
      <c r="K47" s="517"/>
      <c r="L47" s="517"/>
      <c r="M47" s="517"/>
      <c r="N47" s="517"/>
      <c r="O47" s="517"/>
      <c r="P47" s="517"/>
      <c r="Q47" s="517"/>
      <c r="R47" s="517"/>
      <c r="S47" s="517"/>
      <c r="T47" s="517"/>
      <c r="U47" s="517"/>
      <c r="V47" s="517"/>
      <c r="W47" s="517"/>
      <c r="X47" s="517"/>
      <c r="Y47" s="517"/>
      <c r="Z47" s="517"/>
      <c r="AA47" s="517"/>
      <c r="AB47" s="517"/>
      <c r="AC47" s="517"/>
      <c r="AD47" s="517"/>
      <c r="AE47" s="517"/>
      <c r="AF47" s="517"/>
      <c r="AG47" s="517"/>
      <c r="AH47" s="517"/>
      <c r="AI47" s="517"/>
      <c r="AJ47" s="517"/>
      <c r="AK47" s="517"/>
      <c r="AL47" s="517"/>
      <c r="AM47" s="517"/>
      <c r="AN47" s="517"/>
      <c r="AO47" s="517"/>
      <c r="AP47" s="517"/>
      <c r="AQ47" s="517"/>
      <c r="AR47" s="517"/>
      <c r="AS47" s="517"/>
      <c r="AT47" s="517"/>
      <c r="AU47" s="517"/>
      <c r="AV47" s="517"/>
      <c r="AW47" s="517"/>
      <c r="AX47" s="517"/>
      <c r="AY47" s="517"/>
      <c r="AZ47" s="517"/>
      <c r="BA47" s="517"/>
      <c r="BB47" s="517"/>
      <c r="BC47" s="517"/>
      <c r="BD47" s="517"/>
      <c r="BE47" s="517"/>
      <c r="BF47" s="517"/>
      <c r="BG47" s="517"/>
      <c r="BH47" s="517"/>
      <c r="BI47" s="517"/>
      <c r="BJ47" s="517"/>
      <c r="BK47" s="517"/>
      <c r="BL47" s="517"/>
      <c r="BM47" s="517"/>
      <c r="BN47" s="517"/>
      <c r="BO47" s="517"/>
      <c r="BP47" s="517"/>
      <c r="BQ47" s="517"/>
      <c r="BR47" s="517"/>
      <c r="BS47" s="517"/>
      <c r="BT47" s="517"/>
      <c r="BU47" s="517"/>
      <c r="BV47" s="517"/>
      <c r="BW47" s="517"/>
      <c r="BX47" s="517"/>
      <c r="BY47" s="517"/>
      <c r="BZ47" s="517"/>
      <c r="CA47" s="517"/>
      <c r="CB47" s="517"/>
      <c r="CC47" s="517"/>
      <c r="CD47" s="517"/>
      <c r="CE47" s="517"/>
      <c r="CF47" s="517"/>
      <c r="CG47" s="517"/>
      <c r="CH47" s="517"/>
      <c r="CI47" s="517"/>
      <c r="CJ47" s="517"/>
      <c r="CK47" s="517"/>
      <c r="CL47" s="517"/>
      <c r="CM47" s="517"/>
      <c r="CN47" s="517"/>
      <c r="CO47" s="517"/>
      <c r="CP47" s="517"/>
      <c r="CQ47" s="517"/>
      <c r="CR47" s="517"/>
      <c r="CS47" s="517"/>
      <c r="CT47" s="517"/>
      <c r="CU47" s="517"/>
      <c r="CV47" s="517"/>
      <c r="CW47" s="517"/>
      <c r="CX47" s="517"/>
      <c r="CY47" s="517"/>
      <c r="CZ47" s="517"/>
      <c r="DA47" s="517"/>
      <c r="DB47" s="517"/>
      <c r="DC47" s="517"/>
      <c r="DD47" s="517"/>
      <c r="DE47" s="517"/>
      <c r="DF47" s="517"/>
      <c r="DG47" s="517"/>
      <c r="DH47" s="517"/>
      <c r="DI47" s="517"/>
      <c r="DJ47" s="517"/>
      <c r="DK47" s="517"/>
      <c r="DL47" s="517"/>
      <c r="DM47" s="517"/>
      <c r="DN47" s="517"/>
      <c r="DO47" s="517"/>
      <c r="DP47" s="517"/>
      <c r="DQ47" s="517"/>
      <c r="DR47" s="517"/>
      <c r="DS47" s="517"/>
      <c r="DT47" s="517"/>
      <c r="DU47" s="517"/>
      <c r="DV47" s="517"/>
      <c r="DW47" s="517"/>
      <c r="DX47" s="517"/>
      <c r="DY47" s="517"/>
      <c r="DZ47" s="517"/>
      <c r="EA47" s="517"/>
      <c r="EB47" s="517"/>
      <c r="EC47" s="517"/>
      <c r="ED47" s="517"/>
      <c r="EE47" s="517"/>
      <c r="EF47" s="517"/>
      <c r="EG47" s="517"/>
      <c r="EH47" s="517"/>
      <c r="EI47" s="517"/>
      <c r="EJ47" s="517"/>
      <c r="EK47" s="517"/>
      <c r="EL47" s="517"/>
      <c r="EM47" s="517"/>
      <c r="EN47" s="517"/>
      <c r="EO47" s="517"/>
      <c r="EP47" s="517"/>
      <c r="EQ47" s="517"/>
      <c r="ER47" s="517"/>
      <c r="ES47" s="517"/>
      <c r="ET47" s="517"/>
      <c r="EU47" s="517"/>
      <c r="EV47" s="517"/>
      <c r="EW47" s="517"/>
      <c r="EX47" s="517"/>
      <c r="EY47" s="517"/>
      <c r="EZ47" s="517"/>
      <c r="FA47" s="517"/>
      <c r="FB47" s="517"/>
      <c r="FC47" s="517"/>
      <c r="FD47" s="517"/>
      <c r="FE47" s="517"/>
      <c r="FF47" s="517"/>
      <c r="FG47" s="517"/>
      <c r="FH47" s="517"/>
      <c r="FI47" s="517"/>
      <c r="FJ47" s="517"/>
      <c r="FK47" s="517"/>
      <c r="FL47" s="517"/>
      <c r="FM47" s="517"/>
      <c r="FN47" s="517"/>
      <c r="FO47" s="517"/>
      <c r="FP47" s="517"/>
      <c r="FQ47" s="517"/>
      <c r="FR47" s="517"/>
      <c r="FS47" s="517"/>
      <c r="FT47" s="517"/>
      <c r="FU47" s="517"/>
      <c r="FV47" s="517"/>
      <c r="FW47" s="517"/>
      <c r="FX47" s="517"/>
      <c r="FY47" s="517"/>
      <c r="FZ47" s="517"/>
      <c r="GA47" s="517"/>
      <c r="GB47" s="517"/>
      <c r="GC47" s="517"/>
      <c r="GD47" s="517"/>
      <c r="GE47" s="517"/>
      <c r="GF47" s="517"/>
      <c r="GG47" s="517"/>
      <c r="GH47" s="517"/>
      <c r="GI47" s="517"/>
      <c r="GJ47" s="517"/>
      <c r="GK47" s="517"/>
      <c r="GL47" s="517"/>
      <c r="GM47" s="517"/>
      <c r="GN47" s="517"/>
      <c r="GO47" s="517"/>
      <c r="GP47" s="517"/>
      <c r="GQ47" s="517"/>
      <c r="GR47" s="517"/>
      <c r="GS47" s="517"/>
      <c r="GT47" s="517"/>
      <c r="GU47" s="517"/>
      <c r="GV47" s="517"/>
      <c r="GW47" s="517"/>
      <c r="GX47" s="517"/>
      <c r="GY47" s="517"/>
      <c r="GZ47" s="517"/>
      <c r="HA47" s="517"/>
      <c r="HB47" s="517"/>
      <c r="HC47" s="517"/>
      <c r="HD47" s="517"/>
      <c r="HE47" s="517"/>
      <c r="HF47" s="517"/>
      <c r="HG47" s="517"/>
      <c r="HH47" s="517"/>
      <c r="HI47" s="517"/>
      <c r="HJ47" s="517"/>
      <c r="HK47" s="517"/>
      <c r="HL47" s="517"/>
      <c r="HM47" s="517"/>
      <c r="HN47" s="517"/>
      <c r="HO47" s="517"/>
      <c r="HP47" s="517"/>
      <c r="HQ47" s="517"/>
      <c r="HR47" s="517"/>
      <c r="HS47" s="517"/>
      <c r="HT47" s="517"/>
      <c r="HU47" s="517"/>
      <c r="HV47" s="517"/>
      <c r="HW47" s="517"/>
      <c r="HX47" s="517"/>
      <c r="HY47" s="517"/>
      <c r="HZ47" s="517"/>
      <c r="IA47" s="517"/>
      <c r="IB47" s="517"/>
      <c r="IC47" s="517"/>
      <c r="ID47" s="517"/>
      <c r="IE47" s="517"/>
      <c r="IF47" s="517"/>
      <c r="IG47" s="517"/>
      <c r="IH47" s="517"/>
      <c r="II47" s="517"/>
      <c r="IJ47" s="517"/>
      <c r="IK47" s="517"/>
      <c r="IL47" s="517"/>
      <c r="IM47" s="517"/>
      <c r="IN47" s="517"/>
      <c r="IO47" s="517"/>
      <c r="IP47" s="517"/>
      <c r="IQ47" s="517"/>
      <c r="IR47" s="517"/>
      <c r="IS47" s="517"/>
      <c r="IT47" s="517"/>
      <c r="IU47" s="517"/>
      <c r="IV47" s="517"/>
    </row>
    <row r="48" spans="1:256" ht="11.25">
      <c r="A48" s="517"/>
      <c r="B48" s="517"/>
      <c r="C48" s="517"/>
      <c r="D48" s="517"/>
      <c r="E48" s="517"/>
      <c r="F48" s="517"/>
      <c r="G48" s="517"/>
      <c r="H48" s="517"/>
      <c r="I48" s="517"/>
      <c r="J48" s="517"/>
      <c r="K48" s="517"/>
      <c r="L48" s="517"/>
      <c r="M48" s="517"/>
      <c r="N48" s="517"/>
      <c r="O48" s="517"/>
      <c r="P48" s="517"/>
      <c r="Q48" s="517"/>
      <c r="R48" s="517"/>
      <c r="S48" s="517"/>
      <c r="T48" s="517"/>
      <c r="U48" s="517"/>
      <c r="V48" s="517"/>
      <c r="W48" s="517"/>
      <c r="X48" s="517"/>
      <c r="Y48" s="517"/>
      <c r="Z48" s="517"/>
      <c r="AA48" s="517"/>
      <c r="AB48" s="517"/>
      <c r="AC48" s="517"/>
      <c r="AD48" s="517"/>
      <c r="AE48" s="517"/>
      <c r="AF48" s="517"/>
      <c r="AG48" s="517"/>
      <c r="AH48" s="517"/>
      <c r="AI48" s="517"/>
      <c r="AJ48" s="517"/>
      <c r="AK48" s="517"/>
      <c r="AL48" s="517"/>
      <c r="AM48" s="517"/>
      <c r="AN48" s="517"/>
      <c r="AO48" s="517"/>
      <c r="AP48" s="517"/>
      <c r="AQ48" s="517"/>
      <c r="AR48" s="517"/>
      <c r="AS48" s="517"/>
      <c r="AT48" s="517"/>
      <c r="AU48" s="517"/>
      <c r="AV48" s="517"/>
      <c r="AW48" s="517"/>
      <c r="AX48" s="517"/>
      <c r="AY48" s="517"/>
      <c r="AZ48" s="517"/>
      <c r="BA48" s="517"/>
      <c r="BB48" s="517"/>
      <c r="BC48" s="517"/>
      <c r="BD48" s="517"/>
      <c r="BE48" s="517"/>
      <c r="BF48" s="517"/>
      <c r="BG48" s="517"/>
      <c r="BH48" s="517"/>
      <c r="BI48" s="517"/>
      <c r="BJ48" s="517"/>
      <c r="BK48" s="517"/>
      <c r="BL48" s="517"/>
      <c r="BM48" s="517"/>
      <c r="BN48" s="517"/>
      <c r="BO48" s="517"/>
      <c r="BP48" s="517"/>
      <c r="BQ48" s="517"/>
      <c r="BR48" s="517"/>
      <c r="BS48" s="517"/>
      <c r="BT48" s="517"/>
      <c r="BU48" s="517"/>
      <c r="BV48" s="517"/>
      <c r="BW48" s="517"/>
      <c r="BX48" s="517"/>
      <c r="BY48" s="517"/>
      <c r="BZ48" s="517"/>
      <c r="CA48" s="517"/>
      <c r="CB48" s="517"/>
      <c r="CC48" s="517"/>
      <c r="CD48" s="517"/>
      <c r="CE48" s="517"/>
      <c r="CF48" s="517"/>
      <c r="CG48" s="517"/>
      <c r="CH48" s="517"/>
      <c r="CI48" s="517"/>
      <c r="CJ48" s="517"/>
      <c r="CK48" s="517"/>
      <c r="CL48" s="517"/>
      <c r="CM48" s="517"/>
      <c r="CN48" s="517"/>
      <c r="CO48" s="517"/>
      <c r="CP48" s="517"/>
      <c r="CQ48" s="517"/>
      <c r="CR48" s="517"/>
      <c r="CS48" s="517"/>
      <c r="CT48" s="517"/>
      <c r="CU48" s="517"/>
      <c r="CV48" s="517"/>
      <c r="CW48" s="517"/>
      <c r="CX48" s="517"/>
      <c r="CY48" s="517"/>
      <c r="CZ48" s="517"/>
      <c r="DA48" s="517"/>
      <c r="DB48" s="517"/>
      <c r="DC48" s="517"/>
      <c r="DD48" s="517"/>
      <c r="DE48" s="517"/>
      <c r="DF48" s="517"/>
      <c r="DG48" s="517"/>
      <c r="DH48" s="517"/>
      <c r="DI48" s="517"/>
      <c r="DJ48" s="517"/>
      <c r="DK48" s="517"/>
      <c r="DL48" s="517"/>
      <c r="DM48" s="517"/>
      <c r="DN48" s="517"/>
      <c r="DO48" s="517"/>
      <c r="DP48" s="517"/>
      <c r="DQ48" s="517"/>
      <c r="DR48" s="517"/>
      <c r="DS48" s="517"/>
      <c r="DT48" s="517"/>
      <c r="DU48" s="517"/>
      <c r="DV48" s="517"/>
      <c r="DW48" s="517"/>
      <c r="DX48" s="517"/>
      <c r="DY48" s="517"/>
      <c r="DZ48" s="517"/>
      <c r="EA48" s="517"/>
      <c r="EB48" s="517"/>
      <c r="EC48" s="517"/>
      <c r="ED48" s="517"/>
      <c r="EE48" s="517"/>
      <c r="EF48" s="517"/>
      <c r="EG48" s="517"/>
      <c r="EH48" s="517"/>
      <c r="EI48" s="517"/>
      <c r="EJ48" s="517"/>
      <c r="EK48" s="517"/>
      <c r="EL48" s="517"/>
      <c r="EM48" s="517"/>
      <c r="EN48" s="517"/>
      <c r="EO48" s="517"/>
      <c r="EP48" s="517"/>
      <c r="EQ48" s="517"/>
      <c r="ER48" s="517"/>
      <c r="ES48" s="517"/>
      <c r="ET48" s="517"/>
      <c r="EU48" s="517"/>
      <c r="EV48" s="517"/>
      <c r="EW48" s="517"/>
      <c r="EX48" s="517"/>
      <c r="EY48" s="517"/>
      <c r="EZ48" s="517"/>
      <c r="FA48" s="517"/>
      <c r="FB48" s="517"/>
      <c r="FC48" s="517"/>
      <c r="FD48" s="517"/>
      <c r="FE48" s="517"/>
      <c r="FF48" s="517"/>
      <c r="FG48" s="517"/>
      <c r="FH48" s="517"/>
      <c r="FI48" s="517"/>
      <c r="FJ48" s="517"/>
      <c r="FK48" s="517"/>
      <c r="FL48" s="517"/>
      <c r="FM48" s="517"/>
      <c r="FN48" s="517"/>
      <c r="FO48" s="517"/>
      <c r="FP48" s="517"/>
      <c r="FQ48" s="517"/>
      <c r="FR48" s="517"/>
      <c r="FS48" s="517"/>
      <c r="FT48" s="517"/>
      <c r="FU48" s="517"/>
      <c r="FV48" s="517"/>
      <c r="FW48" s="517"/>
      <c r="FX48" s="517"/>
      <c r="FY48" s="517"/>
      <c r="FZ48" s="517"/>
      <c r="GA48" s="517"/>
      <c r="GB48" s="517"/>
      <c r="GC48" s="517"/>
      <c r="GD48" s="517"/>
      <c r="GE48" s="517"/>
      <c r="GF48" s="517"/>
      <c r="GG48" s="517"/>
      <c r="GH48" s="517"/>
      <c r="GI48" s="517"/>
      <c r="GJ48" s="517"/>
      <c r="GK48" s="517"/>
      <c r="GL48" s="517"/>
      <c r="GM48" s="517"/>
      <c r="GN48" s="517"/>
      <c r="GO48" s="517"/>
      <c r="GP48" s="517"/>
      <c r="GQ48" s="517"/>
      <c r="GR48" s="517"/>
      <c r="GS48" s="517"/>
      <c r="GT48" s="517"/>
      <c r="GU48" s="517"/>
      <c r="GV48" s="517"/>
      <c r="GW48" s="517"/>
      <c r="GX48" s="517"/>
      <c r="GY48" s="517"/>
      <c r="GZ48" s="517"/>
      <c r="HA48" s="517"/>
      <c r="HB48" s="517"/>
      <c r="HC48" s="517"/>
      <c r="HD48" s="517"/>
      <c r="HE48" s="517"/>
      <c r="HF48" s="517"/>
      <c r="HG48" s="517"/>
      <c r="HH48" s="517"/>
      <c r="HI48" s="517"/>
      <c r="HJ48" s="517"/>
      <c r="HK48" s="517"/>
      <c r="HL48" s="517"/>
      <c r="HM48" s="517"/>
      <c r="HN48" s="517"/>
      <c r="HO48" s="517"/>
      <c r="HP48" s="517"/>
      <c r="HQ48" s="517"/>
      <c r="HR48" s="517"/>
      <c r="HS48" s="517"/>
      <c r="HT48" s="517"/>
      <c r="HU48" s="517"/>
      <c r="HV48" s="517"/>
      <c r="HW48" s="517"/>
      <c r="HX48" s="517"/>
      <c r="HY48" s="517"/>
      <c r="HZ48" s="517"/>
      <c r="IA48" s="517"/>
      <c r="IB48" s="517"/>
      <c r="IC48" s="517"/>
      <c r="ID48" s="517"/>
      <c r="IE48" s="517"/>
      <c r="IF48" s="517"/>
      <c r="IG48" s="517"/>
      <c r="IH48" s="517"/>
      <c r="II48" s="517"/>
      <c r="IJ48" s="517"/>
      <c r="IK48" s="517"/>
      <c r="IL48" s="517"/>
      <c r="IM48" s="517"/>
      <c r="IN48" s="517"/>
      <c r="IO48" s="517"/>
      <c r="IP48" s="517"/>
      <c r="IQ48" s="517"/>
      <c r="IR48" s="517"/>
      <c r="IS48" s="517"/>
      <c r="IT48" s="517"/>
      <c r="IU48" s="517"/>
      <c r="IV48" s="517"/>
    </row>
    <row r="49" spans="1:256" ht="11.25">
      <c r="A49" s="517"/>
      <c r="B49" s="517"/>
      <c r="C49" s="517"/>
      <c r="D49" s="517"/>
      <c r="E49" s="517"/>
      <c r="F49" s="517"/>
      <c r="G49" s="517"/>
      <c r="H49" s="517"/>
      <c r="I49" s="517"/>
      <c r="J49" s="517"/>
      <c r="K49" s="517"/>
      <c r="L49" s="517"/>
      <c r="M49" s="517"/>
      <c r="N49" s="517"/>
      <c r="O49" s="517"/>
      <c r="P49" s="517"/>
      <c r="Q49" s="517"/>
      <c r="R49" s="517"/>
      <c r="S49" s="517"/>
      <c r="T49" s="517"/>
      <c r="U49" s="517"/>
      <c r="V49" s="517"/>
      <c r="W49" s="517"/>
      <c r="X49" s="517"/>
      <c r="Y49" s="517"/>
      <c r="Z49" s="517"/>
      <c r="AA49" s="517"/>
      <c r="AB49" s="517"/>
      <c r="AC49" s="517"/>
      <c r="AD49" s="517"/>
      <c r="AE49" s="517"/>
      <c r="AF49" s="517"/>
      <c r="AG49" s="517"/>
      <c r="AH49" s="517"/>
      <c r="AI49" s="517"/>
      <c r="AJ49" s="517"/>
      <c r="AK49" s="517"/>
      <c r="AL49" s="517"/>
      <c r="AM49" s="517"/>
      <c r="AN49" s="517"/>
      <c r="AO49" s="517"/>
      <c r="AP49" s="517"/>
      <c r="AQ49" s="517"/>
      <c r="AR49" s="517"/>
      <c r="AS49" s="517"/>
      <c r="AT49" s="517"/>
      <c r="AU49" s="517"/>
      <c r="AV49" s="517"/>
      <c r="AW49" s="517"/>
      <c r="AX49" s="517"/>
      <c r="AY49" s="517"/>
      <c r="AZ49" s="517"/>
      <c r="BA49" s="517"/>
      <c r="BB49" s="517"/>
      <c r="BC49" s="517"/>
      <c r="BD49" s="517"/>
      <c r="BE49" s="517"/>
      <c r="BF49" s="517"/>
      <c r="BG49" s="517"/>
      <c r="BH49" s="517"/>
      <c r="BI49" s="517"/>
      <c r="BJ49" s="517"/>
      <c r="BK49" s="517"/>
      <c r="BL49" s="517"/>
      <c r="BM49" s="517"/>
      <c r="BN49" s="517"/>
      <c r="BO49" s="517"/>
      <c r="BP49" s="517"/>
      <c r="BQ49" s="517"/>
      <c r="BR49" s="517"/>
      <c r="BS49" s="517"/>
      <c r="BT49" s="517"/>
      <c r="BU49" s="517"/>
      <c r="BV49" s="517"/>
      <c r="BW49" s="517"/>
      <c r="BX49" s="517"/>
      <c r="BY49" s="517"/>
      <c r="BZ49" s="517"/>
      <c r="CA49" s="517"/>
      <c r="CB49" s="517"/>
      <c r="CC49" s="517"/>
      <c r="CD49" s="517"/>
      <c r="CE49" s="517"/>
      <c r="CF49" s="517"/>
      <c r="CG49" s="517"/>
      <c r="CH49" s="517"/>
      <c r="CI49" s="517"/>
      <c r="CJ49" s="517"/>
      <c r="CK49" s="517"/>
      <c r="CL49" s="517"/>
      <c r="CM49" s="517"/>
      <c r="CN49" s="517"/>
      <c r="CO49" s="517"/>
      <c r="CP49" s="517"/>
      <c r="CQ49" s="517"/>
      <c r="CR49" s="517"/>
      <c r="CS49" s="517"/>
      <c r="CT49" s="517"/>
      <c r="CU49" s="517"/>
      <c r="CV49" s="517"/>
      <c r="CW49" s="517"/>
      <c r="CX49" s="517"/>
      <c r="CY49" s="517"/>
      <c r="CZ49" s="517"/>
      <c r="DA49" s="517"/>
      <c r="DB49" s="517"/>
      <c r="DC49" s="517"/>
      <c r="DD49" s="517"/>
      <c r="DE49" s="517"/>
      <c r="DF49" s="517"/>
      <c r="DG49" s="517"/>
      <c r="DH49" s="517"/>
      <c r="DI49" s="517"/>
      <c r="DJ49" s="517"/>
      <c r="DK49" s="517"/>
      <c r="DL49" s="517"/>
      <c r="DM49" s="517"/>
      <c r="DN49" s="517"/>
      <c r="DO49" s="517"/>
      <c r="DP49" s="517"/>
      <c r="DQ49" s="517"/>
      <c r="DR49" s="517"/>
      <c r="DS49" s="517"/>
      <c r="DT49" s="517"/>
      <c r="DU49" s="517"/>
      <c r="DV49" s="517"/>
      <c r="DW49" s="517"/>
      <c r="DX49" s="517"/>
      <c r="DY49" s="517"/>
      <c r="DZ49" s="517"/>
      <c r="EA49" s="517"/>
      <c r="EB49" s="517"/>
      <c r="EC49" s="517"/>
      <c r="ED49" s="517"/>
      <c r="EE49" s="517"/>
      <c r="EF49" s="517"/>
      <c r="EG49" s="517"/>
      <c r="EH49" s="517"/>
      <c r="EI49" s="517"/>
      <c r="EJ49" s="517"/>
      <c r="EK49" s="517"/>
      <c r="EL49" s="517"/>
      <c r="EM49" s="517"/>
      <c r="EN49" s="517"/>
      <c r="EO49" s="517"/>
      <c r="EP49" s="517"/>
      <c r="EQ49" s="517"/>
      <c r="ER49" s="517"/>
      <c r="ES49" s="517"/>
      <c r="ET49" s="517"/>
      <c r="EU49" s="517"/>
      <c r="EV49" s="517"/>
      <c r="EW49" s="517"/>
      <c r="EX49" s="517"/>
      <c r="EY49" s="517"/>
      <c r="EZ49" s="517"/>
      <c r="FA49" s="517"/>
      <c r="FB49" s="517"/>
      <c r="FC49" s="517"/>
      <c r="FD49" s="517"/>
      <c r="FE49" s="517"/>
      <c r="FF49" s="517"/>
      <c r="FG49" s="517"/>
      <c r="FH49" s="517"/>
      <c r="FI49" s="517"/>
      <c r="FJ49" s="517"/>
      <c r="FK49" s="517"/>
      <c r="FL49" s="517"/>
      <c r="FM49" s="517"/>
      <c r="FN49" s="517"/>
      <c r="FO49" s="517"/>
      <c r="FP49" s="517"/>
      <c r="FQ49" s="517"/>
      <c r="FR49" s="517"/>
      <c r="FS49" s="517"/>
      <c r="FT49" s="517"/>
      <c r="FU49" s="517"/>
      <c r="FV49" s="517"/>
      <c r="FW49" s="517"/>
      <c r="FX49" s="517"/>
      <c r="FY49" s="517"/>
      <c r="FZ49" s="517"/>
      <c r="GA49" s="517"/>
      <c r="GB49" s="517"/>
      <c r="GC49" s="517"/>
      <c r="GD49" s="517"/>
      <c r="GE49" s="517"/>
      <c r="GF49" s="517"/>
      <c r="GG49" s="517"/>
      <c r="GH49" s="517"/>
      <c r="GI49" s="517"/>
      <c r="GJ49" s="517"/>
      <c r="GK49" s="517"/>
      <c r="GL49" s="517"/>
      <c r="GM49" s="517"/>
      <c r="GN49" s="517"/>
      <c r="GO49" s="517"/>
      <c r="GP49" s="517"/>
      <c r="GQ49" s="517"/>
      <c r="GR49" s="517"/>
      <c r="GS49" s="517"/>
      <c r="GT49" s="517"/>
      <c r="GU49" s="517"/>
      <c r="GV49" s="517"/>
      <c r="GW49" s="517"/>
      <c r="GX49" s="517"/>
      <c r="GY49" s="517"/>
      <c r="GZ49" s="517"/>
      <c r="HA49" s="517"/>
      <c r="HB49" s="517"/>
      <c r="HC49" s="517"/>
      <c r="HD49" s="517"/>
      <c r="HE49" s="517"/>
      <c r="HF49" s="517"/>
      <c r="HG49" s="517"/>
      <c r="HH49" s="517"/>
      <c r="HI49" s="517"/>
      <c r="HJ49" s="517"/>
      <c r="HK49" s="517"/>
      <c r="HL49" s="517"/>
      <c r="HM49" s="517"/>
      <c r="HN49" s="517"/>
      <c r="HO49" s="517"/>
      <c r="HP49" s="517"/>
      <c r="HQ49" s="517"/>
      <c r="HR49" s="517"/>
      <c r="HS49" s="517"/>
      <c r="HT49" s="517"/>
      <c r="HU49" s="517"/>
      <c r="HV49" s="517"/>
      <c r="HW49" s="517"/>
      <c r="HX49" s="517"/>
      <c r="HY49" s="517"/>
      <c r="HZ49" s="517"/>
      <c r="IA49" s="517"/>
      <c r="IB49" s="517"/>
      <c r="IC49" s="517"/>
      <c r="ID49" s="517"/>
      <c r="IE49" s="517"/>
      <c r="IF49" s="517"/>
      <c r="IG49" s="517"/>
      <c r="IH49" s="517"/>
      <c r="II49" s="517"/>
      <c r="IJ49" s="517"/>
      <c r="IK49" s="517"/>
      <c r="IL49" s="517"/>
      <c r="IM49" s="517"/>
      <c r="IN49" s="517"/>
      <c r="IO49" s="517"/>
      <c r="IP49" s="517"/>
      <c r="IQ49" s="517"/>
      <c r="IR49" s="517"/>
      <c r="IS49" s="517"/>
      <c r="IT49" s="517"/>
      <c r="IU49" s="517"/>
      <c r="IV49" s="517"/>
    </row>
    <row r="50" spans="1:256" ht="11.25">
      <c r="A50" s="517"/>
      <c r="B50" s="517"/>
      <c r="C50" s="517"/>
      <c r="D50" s="517"/>
      <c r="E50" s="517"/>
      <c r="F50" s="517"/>
      <c r="G50" s="517"/>
      <c r="H50" s="517"/>
      <c r="I50" s="517"/>
      <c r="J50" s="517"/>
      <c r="K50" s="517"/>
      <c r="L50" s="517"/>
      <c r="M50" s="517"/>
      <c r="N50" s="517"/>
      <c r="O50" s="517"/>
      <c r="P50" s="517"/>
      <c r="Q50" s="517"/>
      <c r="R50" s="517"/>
      <c r="S50" s="517"/>
      <c r="T50" s="517"/>
      <c r="U50" s="517"/>
      <c r="V50" s="517"/>
      <c r="W50" s="517"/>
      <c r="X50" s="517"/>
      <c r="Y50" s="517"/>
      <c r="Z50" s="517"/>
      <c r="AA50" s="517"/>
      <c r="AB50" s="517"/>
      <c r="AC50" s="517"/>
      <c r="AD50" s="517"/>
      <c r="AE50" s="517"/>
      <c r="AF50" s="517"/>
      <c r="AG50" s="517"/>
      <c r="AH50" s="517"/>
      <c r="AI50" s="517"/>
      <c r="AJ50" s="517"/>
      <c r="AK50" s="517"/>
      <c r="AL50" s="517"/>
      <c r="AM50" s="517"/>
      <c r="AN50" s="517"/>
      <c r="AO50" s="517"/>
      <c r="AP50" s="517"/>
      <c r="AQ50" s="517"/>
      <c r="AR50" s="517"/>
      <c r="AS50" s="517"/>
      <c r="AT50" s="517"/>
      <c r="AU50" s="517"/>
      <c r="AV50" s="517"/>
      <c r="AW50" s="517"/>
      <c r="AX50" s="517"/>
      <c r="AY50" s="517"/>
      <c r="AZ50" s="517"/>
      <c r="BA50" s="517"/>
      <c r="BB50" s="517"/>
      <c r="BC50" s="517"/>
      <c r="BD50" s="517"/>
      <c r="BE50" s="517"/>
      <c r="BF50" s="517"/>
      <c r="BG50" s="517"/>
      <c r="BH50" s="517"/>
      <c r="BI50" s="517"/>
      <c r="BJ50" s="517"/>
      <c r="BK50" s="517"/>
      <c r="BL50" s="517"/>
      <c r="BM50" s="517"/>
      <c r="BN50" s="517"/>
      <c r="BO50" s="517"/>
      <c r="BP50" s="517"/>
      <c r="BQ50" s="517"/>
      <c r="BR50" s="517"/>
      <c r="BS50" s="517"/>
      <c r="BT50" s="517"/>
      <c r="BU50" s="517"/>
      <c r="BV50" s="517"/>
      <c r="BW50" s="517"/>
      <c r="BX50" s="517"/>
      <c r="BY50" s="517"/>
      <c r="BZ50" s="517"/>
      <c r="CA50" s="517"/>
      <c r="CB50" s="517"/>
      <c r="CC50" s="517"/>
      <c r="CD50" s="517"/>
      <c r="CE50" s="517"/>
      <c r="CF50" s="517"/>
      <c r="CG50" s="517"/>
      <c r="CH50" s="517"/>
      <c r="CI50" s="517"/>
      <c r="CJ50" s="517"/>
      <c r="CK50" s="517"/>
      <c r="CL50" s="517"/>
      <c r="CM50" s="517"/>
      <c r="CN50" s="517"/>
      <c r="CO50" s="517"/>
      <c r="CP50" s="517"/>
      <c r="CQ50" s="517"/>
      <c r="CR50" s="517"/>
      <c r="CS50" s="517"/>
      <c r="CT50" s="517"/>
      <c r="CU50" s="517"/>
      <c r="CV50" s="517"/>
      <c r="CW50" s="517"/>
      <c r="CX50" s="517"/>
      <c r="CY50" s="517"/>
      <c r="CZ50" s="517"/>
      <c r="DA50" s="517"/>
      <c r="DB50" s="517"/>
      <c r="DC50" s="517"/>
      <c r="DD50" s="517"/>
      <c r="DE50" s="517"/>
      <c r="DF50" s="517"/>
      <c r="DG50" s="517"/>
      <c r="DH50" s="517"/>
      <c r="DI50" s="517"/>
      <c r="DJ50" s="517"/>
      <c r="DK50" s="517"/>
      <c r="DL50" s="517"/>
      <c r="DM50" s="517"/>
      <c r="DN50" s="517"/>
      <c r="DO50" s="517"/>
      <c r="DP50" s="517"/>
      <c r="DQ50" s="517"/>
      <c r="DR50" s="517"/>
      <c r="DS50" s="517"/>
      <c r="DT50" s="517"/>
      <c r="DU50" s="517"/>
      <c r="DV50" s="517"/>
      <c r="DW50" s="517"/>
      <c r="DX50" s="517"/>
      <c r="DY50" s="517"/>
      <c r="DZ50" s="517"/>
      <c r="EA50" s="517"/>
      <c r="EB50" s="517"/>
      <c r="EC50" s="517"/>
      <c r="ED50" s="517"/>
      <c r="EE50" s="517"/>
      <c r="EF50" s="517"/>
      <c r="EG50" s="517"/>
      <c r="EH50" s="517"/>
      <c r="EI50" s="517"/>
      <c r="EJ50" s="517"/>
      <c r="EK50" s="517"/>
      <c r="EL50" s="517"/>
      <c r="EM50" s="517"/>
      <c r="EN50" s="517"/>
      <c r="EO50" s="517"/>
      <c r="EP50" s="517"/>
      <c r="EQ50" s="517"/>
      <c r="ER50" s="517"/>
      <c r="ES50" s="517"/>
      <c r="ET50" s="517"/>
      <c r="EU50" s="517"/>
      <c r="EV50" s="517"/>
      <c r="EW50" s="517"/>
      <c r="EX50" s="517"/>
      <c r="EY50" s="517"/>
      <c r="EZ50" s="517"/>
      <c r="FA50" s="517"/>
      <c r="FB50" s="517"/>
      <c r="FC50" s="517"/>
      <c r="FD50" s="517"/>
      <c r="FE50" s="517"/>
      <c r="FF50" s="517"/>
      <c r="FG50" s="517"/>
      <c r="FH50" s="517"/>
      <c r="FI50" s="517"/>
      <c r="FJ50" s="517"/>
      <c r="FK50" s="517"/>
      <c r="FL50" s="517"/>
      <c r="FM50" s="517"/>
      <c r="FN50" s="517"/>
      <c r="FO50" s="517"/>
      <c r="FP50" s="517"/>
      <c r="FQ50" s="517"/>
      <c r="FR50" s="517"/>
      <c r="FS50" s="517"/>
      <c r="FT50" s="517"/>
      <c r="FU50" s="517"/>
      <c r="FV50" s="517"/>
      <c r="FW50" s="517"/>
      <c r="FX50" s="517"/>
      <c r="FY50" s="517"/>
      <c r="FZ50" s="517"/>
      <c r="GA50" s="517"/>
      <c r="GB50" s="517"/>
      <c r="GC50" s="517"/>
      <c r="GD50" s="517"/>
      <c r="GE50" s="517"/>
      <c r="GF50" s="517"/>
      <c r="GG50" s="517"/>
      <c r="GH50" s="517"/>
      <c r="GI50" s="517"/>
      <c r="GJ50" s="517"/>
      <c r="GK50" s="517"/>
      <c r="GL50" s="517"/>
      <c r="GM50" s="517"/>
      <c r="GN50" s="517"/>
      <c r="GO50" s="517"/>
      <c r="GP50" s="517"/>
      <c r="GQ50" s="517"/>
      <c r="GR50" s="517"/>
      <c r="GS50" s="517"/>
      <c r="GT50" s="517"/>
      <c r="GU50" s="517"/>
      <c r="GV50" s="517"/>
      <c r="GW50" s="517"/>
      <c r="GX50" s="517"/>
      <c r="GY50" s="517"/>
      <c r="GZ50" s="517"/>
      <c r="HA50" s="517"/>
      <c r="HB50" s="517"/>
      <c r="HC50" s="517"/>
      <c r="HD50" s="517"/>
      <c r="HE50" s="517"/>
      <c r="HF50" s="517"/>
      <c r="HG50" s="517"/>
      <c r="HH50" s="517"/>
      <c r="HI50" s="517"/>
      <c r="HJ50" s="517"/>
      <c r="HK50" s="517"/>
      <c r="HL50" s="517"/>
      <c r="HM50" s="517"/>
      <c r="HN50" s="517"/>
      <c r="HO50" s="517"/>
      <c r="HP50" s="517"/>
      <c r="HQ50" s="517"/>
      <c r="HR50" s="517"/>
      <c r="HS50" s="517"/>
      <c r="HT50" s="517"/>
      <c r="HU50" s="517"/>
      <c r="HV50" s="517"/>
      <c r="HW50" s="517"/>
      <c r="HX50" s="517"/>
      <c r="HY50" s="517"/>
      <c r="HZ50" s="517"/>
      <c r="IA50" s="517"/>
      <c r="IB50" s="517"/>
      <c r="IC50" s="517"/>
      <c r="ID50" s="517"/>
      <c r="IE50" s="517"/>
      <c r="IF50" s="517"/>
      <c r="IG50" s="517"/>
      <c r="IH50" s="517"/>
      <c r="II50" s="517"/>
      <c r="IJ50" s="517"/>
      <c r="IK50" s="517"/>
      <c r="IL50" s="517"/>
      <c r="IM50" s="517"/>
      <c r="IN50" s="517"/>
      <c r="IO50" s="517"/>
      <c r="IP50" s="517"/>
      <c r="IQ50" s="517"/>
      <c r="IR50" s="517"/>
      <c r="IS50" s="517"/>
      <c r="IT50" s="517"/>
      <c r="IU50" s="517"/>
      <c r="IV50" s="517"/>
    </row>
  </sheetData>
  <sheetProtection/>
  <mergeCells count="4">
    <mergeCell ref="A18:C18"/>
    <mergeCell ref="D18:D19"/>
    <mergeCell ref="A10:C10"/>
    <mergeCell ref="D10:D11"/>
  </mergeCells>
  <printOptions/>
  <pageMargins left="1.38" right="0.37" top="1" bottom="1" header="0.5" footer="0.5"/>
  <pageSetup horizontalDpi="600" verticalDpi="600" orientation="landscape" paperSize="9" r:id="rId1"/>
  <headerFooter alignWithMargins="0">
    <oddFooter>&amp;CAnexa 2 pag. 5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IV53"/>
  <sheetViews>
    <sheetView zoomScalePageLayoutView="0" workbookViewId="0" topLeftCell="A16">
      <selection activeCell="A21" sqref="A21"/>
    </sheetView>
  </sheetViews>
  <sheetFormatPr defaultColWidth="9.140625" defaultRowHeight="12.75"/>
  <cols>
    <col min="1" max="1" width="20.00390625" style="15" customWidth="1"/>
    <col min="2" max="2" width="16.28125" style="15" customWidth="1"/>
    <col min="3" max="3" width="19.57421875" style="15" customWidth="1"/>
    <col min="4" max="4" width="15.57421875" style="15" customWidth="1"/>
    <col min="5" max="5" width="14.7109375" style="15" customWidth="1"/>
    <col min="6" max="6" width="13.8515625" style="15" customWidth="1"/>
    <col min="7" max="16384" width="9.140625" style="15" customWidth="1"/>
  </cols>
  <sheetData>
    <row r="1" spans="1:9" ht="11.25">
      <c r="A1" s="516" t="s">
        <v>586</v>
      </c>
      <c r="B1" s="517"/>
      <c r="C1" s="517"/>
      <c r="D1" s="517"/>
      <c r="E1" s="517"/>
      <c r="F1" s="517"/>
      <c r="G1" s="517"/>
      <c r="H1" s="517"/>
      <c r="I1" s="517"/>
    </row>
    <row r="2" spans="1:9" ht="11.25">
      <c r="A2" s="518" t="str">
        <f>'DIABET 3'!A2</f>
        <v>CASA DE ASIGURĂRI DE SĂNĂTATE VRANCEA</v>
      </c>
      <c r="B2" s="517"/>
      <c r="C2" s="517"/>
      <c r="D2" s="517"/>
      <c r="E2" s="517"/>
      <c r="F2" s="517"/>
      <c r="G2" s="517"/>
      <c r="H2" s="517"/>
      <c r="I2" s="517"/>
    </row>
    <row r="3" spans="1:9" ht="11.25">
      <c r="A3" s="516" t="s">
        <v>50</v>
      </c>
      <c r="B3" s="517"/>
      <c r="C3" s="517"/>
      <c r="D3" s="517"/>
      <c r="E3" s="517"/>
      <c r="F3" s="517"/>
      <c r="G3" s="517"/>
      <c r="H3" s="517"/>
      <c r="I3" s="517"/>
    </row>
    <row r="4" spans="1:9" ht="11.25">
      <c r="A4" s="516" t="str">
        <f>'DIABET 3'!A4</f>
        <v>Raportare pentru TRIMESTRUL I 2023</v>
      </c>
      <c r="B4" s="517"/>
      <c r="C4" s="517"/>
      <c r="D4" s="517"/>
      <c r="E4" s="517"/>
      <c r="F4" s="517"/>
      <c r="G4" s="517"/>
      <c r="H4" s="517"/>
      <c r="I4" s="517"/>
    </row>
    <row r="5" spans="1:9" ht="11.25">
      <c r="A5" s="517" t="s">
        <v>131</v>
      </c>
      <c r="B5" s="517"/>
      <c r="C5" s="517"/>
      <c r="D5" s="517"/>
      <c r="E5" s="517"/>
      <c r="F5" s="517"/>
      <c r="G5" s="517"/>
      <c r="H5" s="517"/>
      <c r="I5" s="517"/>
    </row>
    <row r="6" spans="1:9" ht="11.25">
      <c r="A6" s="517"/>
      <c r="B6" s="517"/>
      <c r="C6" s="517"/>
      <c r="D6" s="517"/>
      <c r="E6" s="517"/>
      <c r="F6" s="517"/>
      <c r="G6" s="517"/>
      <c r="H6" s="517"/>
      <c r="I6" s="517"/>
    </row>
    <row r="7" spans="1:9" ht="11.25">
      <c r="A7" s="517"/>
      <c r="B7" s="517"/>
      <c r="C7" s="517"/>
      <c r="D7" s="517"/>
      <c r="E7" s="517"/>
      <c r="F7" s="517"/>
      <c r="G7" s="517"/>
      <c r="H7" s="517"/>
      <c r="I7" s="517"/>
    </row>
    <row r="8" spans="1:9" ht="11.25">
      <c r="A8" s="517"/>
      <c r="B8" s="517"/>
      <c r="C8" s="517"/>
      <c r="D8" s="517"/>
      <c r="E8" s="517"/>
      <c r="F8" s="517"/>
      <c r="G8" s="517"/>
      <c r="H8" s="517"/>
      <c r="I8" s="517"/>
    </row>
    <row r="9" spans="1:256" ht="20.25" customHeight="1" thickBot="1">
      <c r="A9" s="516" t="s">
        <v>938</v>
      </c>
      <c r="B9" s="516"/>
      <c r="C9" s="516"/>
      <c r="D9" s="516"/>
      <c r="E9" s="516"/>
      <c r="F9" s="516"/>
      <c r="G9" s="516"/>
      <c r="H9" s="519"/>
      <c r="I9" s="516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  <c r="IS9" s="19"/>
      <c r="IT9" s="19"/>
      <c r="IU9" s="19"/>
      <c r="IV9" s="19"/>
    </row>
    <row r="10" spans="1:15" ht="59.25" customHeight="1" thickBot="1">
      <c r="A10" s="1098" t="s">
        <v>939</v>
      </c>
      <c r="B10" s="1098"/>
      <c r="C10" s="1099"/>
      <c r="D10" s="1107" t="s">
        <v>130</v>
      </c>
      <c r="E10" s="1104"/>
      <c r="F10" s="1104"/>
      <c r="G10" s="1106"/>
      <c r="H10" s="1104"/>
      <c r="I10" s="1104"/>
      <c r="J10" s="1105"/>
      <c r="K10" s="1105"/>
      <c r="L10" s="1105"/>
      <c r="M10" s="1103"/>
      <c r="N10" s="25"/>
      <c r="O10" s="25"/>
    </row>
    <row r="11" spans="1:15" ht="60" customHeight="1" thickBot="1">
      <c r="A11" s="522" t="s">
        <v>409</v>
      </c>
      <c r="B11" s="523" t="s">
        <v>410</v>
      </c>
      <c r="C11" s="524" t="s">
        <v>748</v>
      </c>
      <c r="D11" s="1108"/>
      <c r="E11" s="1104"/>
      <c r="F11" s="1104"/>
      <c r="G11" s="1106"/>
      <c r="H11" s="1104"/>
      <c r="I11" s="1104"/>
      <c r="J11" s="1105"/>
      <c r="K11" s="1105"/>
      <c r="L11" s="1105"/>
      <c r="M11" s="1103"/>
      <c r="N11" s="25"/>
      <c r="O11" s="25"/>
    </row>
    <row r="12" spans="1:15" ht="20.25" customHeight="1" thickBot="1">
      <c r="A12" s="525" t="s">
        <v>986</v>
      </c>
      <c r="B12" s="525" t="s">
        <v>987</v>
      </c>
      <c r="C12" s="525" t="s">
        <v>975</v>
      </c>
      <c r="D12" s="525" t="s">
        <v>976</v>
      </c>
      <c r="E12" s="520"/>
      <c r="F12" s="520"/>
      <c r="G12" s="520"/>
      <c r="H12" s="520"/>
      <c r="I12" s="520"/>
      <c r="J12" s="223"/>
      <c r="K12" s="223"/>
      <c r="L12" s="223"/>
      <c r="M12" s="223"/>
      <c r="N12" s="25"/>
      <c r="O12" s="25"/>
    </row>
    <row r="13" spans="1:256" s="23" customFormat="1" ht="20.25" customHeight="1" thickBot="1">
      <c r="A13" s="630">
        <v>1</v>
      </c>
      <c r="B13" s="630">
        <v>4</v>
      </c>
      <c r="C13" s="631">
        <v>0</v>
      </c>
      <c r="D13" s="632">
        <v>4</v>
      </c>
      <c r="E13" s="633"/>
      <c r="F13" s="633"/>
      <c r="G13" s="634"/>
      <c r="H13" s="635"/>
      <c r="I13" s="635"/>
      <c r="J13" s="636"/>
      <c r="K13" s="636"/>
      <c r="L13" s="637"/>
      <c r="M13" s="637"/>
      <c r="N13" s="636"/>
      <c r="O13" s="636"/>
      <c r="P13" s="638"/>
      <c r="Q13" s="638"/>
      <c r="R13" s="638"/>
      <c r="S13" s="638"/>
      <c r="T13" s="638"/>
      <c r="U13" s="638"/>
      <c r="V13" s="638"/>
      <c r="W13" s="638"/>
      <c r="X13" s="638"/>
      <c r="Y13" s="638"/>
      <c r="Z13" s="638"/>
      <c r="AA13" s="638"/>
      <c r="AB13" s="638"/>
      <c r="AC13" s="638"/>
      <c r="AD13" s="638"/>
      <c r="AE13" s="638"/>
      <c r="AF13" s="638"/>
      <c r="AG13" s="638"/>
      <c r="AH13" s="638"/>
      <c r="AI13" s="638"/>
      <c r="AJ13" s="638"/>
      <c r="AK13" s="638"/>
      <c r="AL13" s="638"/>
      <c r="AM13" s="638"/>
      <c r="AN13" s="638"/>
      <c r="AO13" s="638"/>
      <c r="AP13" s="638"/>
      <c r="AQ13" s="638"/>
      <c r="AR13" s="638"/>
      <c r="AS13" s="638"/>
      <c r="AT13" s="638"/>
      <c r="AU13" s="638"/>
      <c r="AV13" s="638"/>
      <c r="AW13" s="638"/>
      <c r="AX13" s="638"/>
      <c r="AY13" s="638"/>
      <c r="AZ13" s="638"/>
      <c r="BA13" s="638"/>
      <c r="BB13" s="638"/>
      <c r="BC13" s="638"/>
      <c r="BD13" s="638"/>
      <c r="BE13" s="638"/>
      <c r="BF13" s="638"/>
      <c r="BG13" s="638"/>
      <c r="BH13" s="638"/>
      <c r="BI13" s="638"/>
      <c r="BJ13" s="638"/>
      <c r="BK13" s="638"/>
      <c r="BL13" s="638"/>
      <c r="BM13" s="638"/>
      <c r="BN13" s="638"/>
      <c r="BO13" s="638"/>
      <c r="BP13" s="638"/>
      <c r="BQ13" s="638"/>
      <c r="BR13" s="638"/>
      <c r="BS13" s="638"/>
      <c r="BT13" s="638"/>
      <c r="BU13" s="638"/>
      <c r="BV13" s="638"/>
      <c r="BW13" s="638"/>
      <c r="BX13" s="638"/>
      <c r="BY13" s="638"/>
      <c r="BZ13" s="638"/>
      <c r="CA13" s="638"/>
      <c r="CB13" s="638"/>
      <c r="CC13" s="638"/>
      <c r="CD13" s="638"/>
      <c r="CE13" s="638"/>
      <c r="CF13" s="638"/>
      <c r="CG13" s="638"/>
      <c r="CH13" s="638"/>
      <c r="CI13" s="638"/>
      <c r="CJ13" s="638"/>
      <c r="CK13" s="638"/>
      <c r="CL13" s="638"/>
      <c r="CM13" s="638"/>
      <c r="CN13" s="638"/>
      <c r="CO13" s="638"/>
      <c r="CP13" s="638"/>
      <c r="CQ13" s="638"/>
      <c r="CR13" s="638"/>
      <c r="CS13" s="638"/>
      <c r="CT13" s="638"/>
      <c r="CU13" s="638"/>
      <c r="CV13" s="638"/>
      <c r="CW13" s="638"/>
      <c r="CX13" s="638"/>
      <c r="CY13" s="638"/>
      <c r="CZ13" s="638"/>
      <c r="DA13" s="638"/>
      <c r="DB13" s="638"/>
      <c r="DC13" s="638"/>
      <c r="DD13" s="638"/>
      <c r="DE13" s="638"/>
      <c r="DF13" s="638"/>
      <c r="DG13" s="638"/>
      <c r="DH13" s="638"/>
      <c r="DI13" s="638"/>
      <c r="DJ13" s="638"/>
      <c r="DK13" s="638"/>
      <c r="DL13" s="638"/>
      <c r="DM13" s="638"/>
      <c r="DN13" s="638"/>
      <c r="DO13" s="638"/>
      <c r="DP13" s="638"/>
      <c r="DQ13" s="638"/>
      <c r="DR13" s="638"/>
      <c r="DS13" s="638"/>
      <c r="DT13" s="638"/>
      <c r="DU13" s="638"/>
      <c r="DV13" s="638"/>
      <c r="DW13" s="638"/>
      <c r="DX13" s="638"/>
      <c r="DY13" s="638"/>
      <c r="DZ13" s="638"/>
      <c r="EA13" s="638"/>
      <c r="EB13" s="638"/>
      <c r="EC13" s="638"/>
      <c r="ED13" s="638"/>
      <c r="EE13" s="638"/>
      <c r="EF13" s="638"/>
      <c r="EG13" s="638"/>
      <c r="EH13" s="638"/>
      <c r="EI13" s="638"/>
      <c r="EJ13" s="638"/>
      <c r="EK13" s="638"/>
      <c r="EL13" s="638"/>
      <c r="EM13" s="638"/>
      <c r="EN13" s="638"/>
      <c r="EO13" s="638"/>
      <c r="EP13" s="638"/>
      <c r="EQ13" s="638"/>
      <c r="ER13" s="638"/>
      <c r="ES13" s="638"/>
      <c r="ET13" s="638"/>
      <c r="EU13" s="638"/>
      <c r="EV13" s="638"/>
      <c r="EW13" s="638"/>
      <c r="EX13" s="638"/>
      <c r="EY13" s="638"/>
      <c r="EZ13" s="638"/>
      <c r="FA13" s="638"/>
      <c r="FB13" s="638"/>
      <c r="FC13" s="638"/>
      <c r="FD13" s="638"/>
      <c r="FE13" s="638"/>
      <c r="FF13" s="638"/>
      <c r="FG13" s="638"/>
      <c r="FH13" s="638"/>
      <c r="FI13" s="638"/>
      <c r="FJ13" s="638"/>
      <c r="FK13" s="638"/>
      <c r="FL13" s="638"/>
      <c r="FM13" s="638"/>
      <c r="FN13" s="638"/>
      <c r="FO13" s="638"/>
      <c r="FP13" s="638"/>
      <c r="FQ13" s="638"/>
      <c r="FR13" s="638"/>
      <c r="FS13" s="638"/>
      <c r="FT13" s="638"/>
      <c r="FU13" s="638"/>
      <c r="FV13" s="638"/>
      <c r="FW13" s="638"/>
      <c r="FX13" s="638"/>
      <c r="FY13" s="638"/>
      <c r="FZ13" s="638"/>
      <c r="GA13" s="638"/>
      <c r="GB13" s="638"/>
      <c r="GC13" s="638"/>
      <c r="GD13" s="638"/>
      <c r="GE13" s="638"/>
      <c r="GF13" s="638"/>
      <c r="GG13" s="638"/>
      <c r="GH13" s="638"/>
      <c r="GI13" s="638"/>
      <c r="GJ13" s="638"/>
      <c r="GK13" s="638"/>
      <c r="GL13" s="638"/>
      <c r="GM13" s="638"/>
      <c r="GN13" s="638"/>
      <c r="GO13" s="638"/>
      <c r="GP13" s="638"/>
      <c r="GQ13" s="638"/>
      <c r="GR13" s="638"/>
      <c r="GS13" s="638"/>
      <c r="GT13" s="638"/>
      <c r="GU13" s="638"/>
      <c r="GV13" s="638"/>
      <c r="GW13" s="638"/>
      <c r="GX13" s="638"/>
      <c r="GY13" s="638"/>
      <c r="GZ13" s="638"/>
      <c r="HA13" s="638"/>
      <c r="HB13" s="638"/>
      <c r="HC13" s="638"/>
      <c r="HD13" s="638"/>
      <c r="HE13" s="638"/>
      <c r="HF13" s="638"/>
      <c r="HG13" s="638"/>
      <c r="HH13" s="638"/>
      <c r="HI13" s="638"/>
      <c r="HJ13" s="638"/>
      <c r="HK13" s="638"/>
      <c r="HL13" s="638"/>
      <c r="HM13" s="638"/>
      <c r="HN13" s="638"/>
      <c r="HO13" s="638"/>
      <c r="HP13" s="638"/>
      <c r="HQ13" s="638"/>
      <c r="HR13" s="638"/>
      <c r="HS13" s="638"/>
      <c r="HT13" s="638"/>
      <c r="HU13" s="638"/>
      <c r="HV13" s="638"/>
      <c r="HW13" s="638"/>
      <c r="HX13" s="638"/>
      <c r="HY13" s="638"/>
      <c r="HZ13" s="638"/>
      <c r="IA13" s="638"/>
      <c r="IB13" s="638"/>
      <c r="IC13" s="638"/>
      <c r="ID13" s="638"/>
      <c r="IE13" s="638"/>
      <c r="IF13" s="638"/>
      <c r="IG13" s="638"/>
      <c r="IH13" s="638"/>
      <c r="II13" s="638"/>
      <c r="IJ13" s="638"/>
      <c r="IK13" s="638"/>
      <c r="IL13" s="638"/>
      <c r="IM13" s="638"/>
      <c r="IN13" s="638"/>
      <c r="IO13" s="638"/>
      <c r="IP13" s="638"/>
      <c r="IQ13" s="638"/>
      <c r="IR13" s="638"/>
      <c r="IS13" s="638"/>
      <c r="IT13" s="638"/>
      <c r="IU13" s="638"/>
      <c r="IV13" s="638"/>
    </row>
    <row r="14" spans="1:256" ht="20.25" customHeight="1">
      <c r="A14" s="529"/>
      <c r="B14" s="530"/>
      <c r="C14" s="531"/>
      <c r="D14" s="527"/>
      <c r="E14" s="528"/>
      <c r="F14" s="528"/>
      <c r="G14" s="528"/>
      <c r="H14" s="532"/>
      <c r="I14" s="526"/>
      <c r="J14" s="307"/>
      <c r="K14" s="307"/>
      <c r="L14" s="307"/>
      <c r="M14" s="307"/>
      <c r="N14" s="66"/>
      <c r="O14" s="308"/>
      <c r="P14" s="308"/>
      <c r="Q14" s="66"/>
      <c r="R14" s="66"/>
      <c r="S14" s="308"/>
      <c r="T14" s="308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6"/>
      <c r="EB14" s="66"/>
      <c r="EC14" s="66"/>
      <c r="ED14" s="66"/>
      <c r="EE14" s="66"/>
      <c r="EF14" s="66"/>
      <c r="EG14" s="66"/>
      <c r="EH14" s="66"/>
      <c r="EI14" s="66"/>
      <c r="EJ14" s="66"/>
      <c r="EK14" s="66"/>
      <c r="EL14" s="66"/>
      <c r="EM14" s="66"/>
      <c r="EN14" s="66"/>
      <c r="EO14" s="66"/>
      <c r="EP14" s="66"/>
      <c r="EQ14" s="66"/>
      <c r="ER14" s="66"/>
      <c r="ES14" s="66"/>
      <c r="ET14" s="66"/>
      <c r="EU14" s="66"/>
      <c r="EV14" s="66"/>
      <c r="EW14" s="66"/>
      <c r="EX14" s="66"/>
      <c r="EY14" s="66"/>
      <c r="EZ14" s="66"/>
      <c r="FA14" s="66"/>
      <c r="FB14" s="66"/>
      <c r="FC14" s="66"/>
      <c r="FD14" s="66"/>
      <c r="FE14" s="66"/>
      <c r="FF14" s="66"/>
      <c r="FG14" s="66"/>
      <c r="FH14" s="66"/>
      <c r="FI14" s="66"/>
      <c r="FJ14" s="66"/>
      <c r="FK14" s="66"/>
      <c r="FL14" s="66"/>
      <c r="FM14" s="66"/>
      <c r="FN14" s="66"/>
      <c r="FO14" s="66"/>
      <c r="FP14" s="66"/>
      <c r="FQ14" s="66"/>
      <c r="FR14" s="66"/>
      <c r="FS14" s="66"/>
      <c r="FT14" s="66"/>
      <c r="FU14" s="66"/>
      <c r="FV14" s="66"/>
      <c r="FW14" s="66"/>
      <c r="FX14" s="66"/>
      <c r="FY14" s="66"/>
      <c r="FZ14" s="66"/>
      <c r="GA14" s="66"/>
      <c r="GB14" s="66"/>
      <c r="GC14" s="66"/>
      <c r="GD14" s="66"/>
      <c r="GE14" s="66"/>
      <c r="GF14" s="66"/>
      <c r="GG14" s="66"/>
      <c r="GH14" s="66"/>
      <c r="GI14" s="66"/>
      <c r="GJ14" s="66"/>
      <c r="GK14" s="66"/>
      <c r="GL14" s="66"/>
      <c r="GM14" s="66"/>
      <c r="GN14" s="66"/>
      <c r="GO14" s="66"/>
      <c r="GP14" s="66"/>
      <c r="GQ14" s="66"/>
      <c r="GR14" s="66"/>
      <c r="GS14" s="66"/>
      <c r="GT14" s="66"/>
      <c r="GU14" s="66"/>
      <c r="GV14" s="66"/>
      <c r="GW14" s="66"/>
      <c r="GX14" s="66"/>
      <c r="GY14" s="66"/>
      <c r="GZ14" s="66"/>
      <c r="HA14" s="66"/>
      <c r="HB14" s="66"/>
      <c r="HC14" s="66"/>
      <c r="HD14" s="66"/>
      <c r="HE14" s="66"/>
      <c r="HF14" s="66"/>
      <c r="HG14" s="66"/>
      <c r="HH14" s="66"/>
      <c r="HI14" s="66"/>
      <c r="HJ14" s="66"/>
      <c r="HK14" s="66"/>
      <c r="HL14" s="66"/>
      <c r="HM14" s="66"/>
      <c r="HN14" s="66"/>
      <c r="HO14" s="66"/>
      <c r="HP14" s="66"/>
      <c r="HQ14" s="66"/>
      <c r="HR14" s="66"/>
      <c r="HS14" s="66"/>
      <c r="HT14" s="66"/>
      <c r="HU14" s="66"/>
      <c r="HV14" s="66"/>
      <c r="HW14" s="66"/>
      <c r="HX14" s="66"/>
      <c r="HY14" s="66"/>
      <c r="HZ14" s="66"/>
      <c r="IA14" s="66"/>
      <c r="IB14" s="66"/>
      <c r="IC14" s="66"/>
      <c r="ID14" s="66"/>
      <c r="IE14" s="66"/>
      <c r="IF14" s="66"/>
      <c r="IG14" s="66"/>
      <c r="IH14" s="66"/>
      <c r="II14" s="66"/>
      <c r="IJ14" s="66"/>
      <c r="IK14" s="66"/>
      <c r="IL14" s="66"/>
      <c r="IM14" s="66"/>
      <c r="IN14" s="66"/>
      <c r="IO14" s="66"/>
      <c r="IP14" s="66"/>
      <c r="IQ14" s="66"/>
      <c r="IR14" s="66"/>
      <c r="IS14" s="66"/>
      <c r="IT14" s="66"/>
      <c r="IU14" s="66"/>
      <c r="IV14" s="66"/>
    </row>
    <row r="15" spans="1:11" ht="20.25" customHeight="1">
      <c r="A15" s="517"/>
      <c r="B15" s="517"/>
      <c r="C15" s="517"/>
      <c r="D15" s="517"/>
      <c r="E15" s="533"/>
      <c r="F15" s="533"/>
      <c r="G15" s="533"/>
      <c r="H15" s="533"/>
      <c r="I15" s="533"/>
      <c r="J15" s="131"/>
      <c r="K15" s="25"/>
    </row>
    <row r="16" spans="1:9" ht="20.25" customHeight="1" thickBot="1">
      <c r="A16" s="516" t="s">
        <v>940</v>
      </c>
      <c r="B16" s="517"/>
      <c r="C16" s="517"/>
      <c r="D16" s="517"/>
      <c r="E16" s="517"/>
      <c r="F16" s="517"/>
      <c r="G16" s="517"/>
      <c r="H16" s="517"/>
      <c r="I16" s="517"/>
    </row>
    <row r="17" spans="1:256" ht="20.25" customHeight="1" thickBot="1">
      <c r="A17" s="1097" t="s">
        <v>303</v>
      </c>
      <c r="B17" s="1098"/>
      <c r="C17" s="1099"/>
      <c r="D17" s="1100" t="s">
        <v>941</v>
      </c>
      <c r="E17" s="517"/>
      <c r="F17" s="517"/>
      <c r="G17" s="517"/>
      <c r="H17" s="517"/>
      <c r="I17" s="517"/>
      <c r="IP17" s="165"/>
      <c r="IQ17" s="165"/>
      <c r="IR17" s="165"/>
      <c r="IS17" s="165"/>
      <c r="IT17" s="165"/>
      <c r="IU17" s="165"/>
      <c r="IV17" s="165"/>
    </row>
    <row r="18" spans="1:256" ht="59.25" customHeight="1" thickBot="1">
      <c r="A18" s="522" t="s">
        <v>409</v>
      </c>
      <c r="B18" s="523" t="s">
        <v>410</v>
      </c>
      <c r="C18" s="534" t="s">
        <v>748</v>
      </c>
      <c r="D18" s="1101"/>
      <c r="E18" s="517"/>
      <c r="F18" s="517"/>
      <c r="G18" s="517"/>
      <c r="H18" s="517"/>
      <c r="I18" s="517"/>
      <c r="IP18" s="165"/>
      <c r="IQ18" s="165"/>
      <c r="IR18" s="165"/>
      <c r="IS18" s="165"/>
      <c r="IT18" s="165"/>
      <c r="IU18" s="165"/>
      <c r="IV18" s="165"/>
    </row>
    <row r="19" spans="1:256" ht="20.25" customHeight="1" thickBot="1">
      <c r="A19" s="535" t="s">
        <v>986</v>
      </c>
      <c r="B19" s="535" t="s">
        <v>987</v>
      </c>
      <c r="C19" s="535" t="s">
        <v>975</v>
      </c>
      <c r="D19" s="536" t="s">
        <v>932</v>
      </c>
      <c r="E19" s="517"/>
      <c r="F19" s="517"/>
      <c r="G19" s="517"/>
      <c r="H19" s="517"/>
      <c r="I19" s="517"/>
      <c r="IP19" s="165"/>
      <c r="IQ19" s="165"/>
      <c r="IR19" s="165"/>
      <c r="IS19" s="165"/>
      <c r="IT19" s="165"/>
      <c r="IU19" s="165"/>
      <c r="IV19" s="165"/>
    </row>
    <row r="20" spans="1:256" s="628" customFormat="1" ht="20.25" customHeight="1" thickBot="1">
      <c r="A20" s="625">
        <v>1577.94</v>
      </c>
      <c r="B20" s="625">
        <v>13951.56</v>
      </c>
      <c r="C20" s="625">
        <v>0</v>
      </c>
      <c r="D20" s="626">
        <f>A20+B20+C20</f>
        <v>15529.5</v>
      </c>
      <c r="E20" s="627"/>
      <c r="F20" s="627"/>
      <c r="G20" s="627"/>
      <c r="H20" s="627"/>
      <c r="I20" s="627"/>
      <c r="IP20" s="629"/>
      <c r="IQ20" s="629"/>
      <c r="IR20" s="629"/>
      <c r="IS20" s="629"/>
      <c r="IT20" s="629"/>
      <c r="IU20" s="629"/>
      <c r="IV20" s="629"/>
    </row>
    <row r="21" spans="1:9" ht="20.25" customHeight="1">
      <c r="A21" s="517"/>
      <c r="B21" s="517"/>
      <c r="C21" s="517"/>
      <c r="D21" s="517"/>
      <c r="E21" s="517"/>
      <c r="F21" s="517"/>
      <c r="G21" s="517"/>
      <c r="H21" s="517"/>
      <c r="I21" s="517"/>
    </row>
    <row r="22" spans="1:9" ht="20.25" customHeight="1">
      <c r="A22" s="517"/>
      <c r="B22" s="517"/>
      <c r="C22" s="517"/>
      <c r="D22" s="517"/>
      <c r="E22" s="517"/>
      <c r="F22" s="517"/>
      <c r="G22" s="517"/>
      <c r="H22" s="517"/>
      <c r="I22" s="517"/>
    </row>
    <row r="23" spans="1:9" ht="20.25" customHeight="1">
      <c r="A23" s="517"/>
      <c r="B23" s="517"/>
      <c r="C23" s="517"/>
      <c r="D23" s="517"/>
      <c r="E23" s="517"/>
      <c r="F23" s="517"/>
      <c r="G23" s="517"/>
      <c r="H23" s="517"/>
      <c r="I23" s="517"/>
    </row>
    <row r="24" spans="1:9" ht="20.25" customHeight="1">
      <c r="A24" s="517"/>
      <c r="B24" s="517"/>
      <c r="C24" s="517"/>
      <c r="D24" s="517"/>
      <c r="E24" s="517"/>
      <c r="F24" s="517"/>
      <c r="G24" s="517"/>
      <c r="H24" s="517"/>
      <c r="I24" s="517"/>
    </row>
    <row r="25" spans="1:9" ht="20.25" customHeight="1">
      <c r="A25" s="517"/>
      <c r="B25" s="517"/>
      <c r="C25" s="517"/>
      <c r="D25" s="517"/>
      <c r="E25" s="517"/>
      <c r="F25" s="517"/>
      <c r="G25" s="517"/>
      <c r="H25" s="517"/>
      <c r="I25" s="517"/>
    </row>
    <row r="26" spans="1:9" ht="20.25" customHeight="1" thickBot="1">
      <c r="A26" s="516" t="s">
        <v>304</v>
      </c>
      <c r="B26" s="517"/>
      <c r="C26" s="517"/>
      <c r="D26" s="517"/>
      <c r="E26" s="517"/>
      <c r="F26" s="517"/>
      <c r="G26" s="517"/>
      <c r="H26" s="517"/>
      <c r="I26" s="517"/>
    </row>
    <row r="27" spans="1:9" ht="72.75" customHeight="1" thickBot="1">
      <c r="A27" s="537" t="s">
        <v>942</v>
      </c>
      <c r="B27" s="538" t="s">
        <v>81</v>
      </c>
      <c r="C27" s="539" t="s">
        <v>400</v>
      </c>
      <c r="D27" s="539" t="s">
        <v>401</v>
      </c>
      <c r="E27" s="538" t="s">
        <v>82</v>
      </c>
      <c r="F27" s="540" t="s">
        <v>83</v>
      </c>
      <c r="G27" s="517"/>
      <c r="H27" s="517"/>
      <c r="I27" s="517"/>
    </row>
    <row r="28" spans="1:9" ht="15" customHeight="1" thickBot="1">
      <c r="A28" s="541" t="s">
        <v>1014</v>
      </c>
      <c r="B28" s="542" t="s">
        <v>986</v>
      </c>
      <c r="C28" s="542" t="s">
        <v>987</v>
      </c>
      <c r="D28" s="542" t="s">
        <v>975</v>
      </c>
      <c r="E28" s="542" t="s">
        <v>976</v>
      </c>
      <c r="F28" s="535" t="s">
        <v>1131</v>
      </c>
      <c r="G28" s="517"/>
      <c r="H28" s="517"/>
      <c r="I28" s="517"/>
    </row>
    <row r="29" spans="1:9" ht="33.75" customHeight="1">
      <c r="A29" s="543" t="s">
        <v>751</v>
      </c>
      <c r="B29" s="619">
        <v>1577.96</v>
      </c>
      <c r="C29" s="619">
        <v>1577.94</v>
      </c>
      <c r="D29" s="620">
        <v>0</v>
      </c>
      <c r="E29" s="620">
        <v>1577.94</v>
      </c>
      <c r="F29" s="621">
        <f>B29+C29+D29-E29</f>
        <v>1577.96</v>
      </c>
      <c r="G29" s="517"/>
      <c r="H29" s="517"/>
      <c r="I29" s="517"/>
    </row>
    <row r="30" spans="1:9" ht="45">
      <c r="A30" s="544" t="s">
        <v>410</v>
      </c>
      <c r="B30" s="622">
        <v>11626.3</v>
      </c>
      <c r="C30" s="622">
        <v>13951.56</v>
      </c>
      <c r="D30" s="623">
        <v>0</v>
      </c>
      <c r="E30" s="623">
        <v>13951.56</v>
      </c>
      <c r="F30" s="621">
        <f>B30+C30+D30-E30</f>
        <v>11626.300000000001</v>
      </c>
      <c r="G30" s="517"/>
      <c r="H30" s="517"/>
      <c r="I30" s="517"/>
    </row>
    <row r="31" spans="1:9" ht="56.25">
      <c r="A31" s="545" t="s">
        <v>748</v>
      </c>
      <c r="B31" s="622">
        <v>0</v>
      </c>
      <c r="C31" s="622">
        <v>0</v>
      </c>
      <c r="D31" s="623">
        <v>0</v>
      </c>
      <c r="E31" s="623">
        <v>0</v>
      </c>
      <c r="F31" s="621">
        <f>B31+C31+D31-E31</f>
        <v>0</v>
      </c>
      <c r="G31" s="517"/>
      <c r="H31" s="517"/>
      <c r="I31" s="517"/>
    </row>
    <row r="32" spans="1:9" ht="20.25" customHeight="1" thickBot="1">
      <c r="A32" s="546" t="s">
        <v>993</v>
      </c>
      <c r="B32" s="624">
        <f>B29+B30+B31</f>
        <v>13204.259999999998</v>
      </c>
      <c r="C32" s="624">
        <f>C29+C30+C31</f>
        <v>15529.5</v>
      </c>
      <c r="D32" s="624">
        <f>D29+D30+D31</f>
        <v>0</v>
      </c>
      <c r="E32" s="624">
        <f>E29+E30+E31</f>
        <v>15529.5</v>
      </c>
      <c r="F32" s="621">
        <f>B32+C32+D32-E32</f>
        <v>13204.259999999998</v>
      </c>
      <c r="G32" s="517"/>
      <c r="H32" s="517"/>
      <c r="I32" s="517"/>
    </row>
    <row r="33" spans="1:9" ht="20.25" customHeight="1">
      <c r="A33" s="519"/>
      <c r="B33" s="547"/>
      <c r="C33" s="547"/>
      <c r="D33" s="547"/>
      <c r="E33" s="547"/>
      <c r="F33" s="547"/>
      <c r="G33" s="517"/>
      <c r="H33" s="517"/>
      <c r="I33" s="517"/>
    </row>
    <row r="34" spans="1:9" ht="20.25" customHeight="1">
      <c r="A34" s="516" t="s">
        <v>395</v>
      </c>
      <c r="B34" s="517"/>
      <c r="C34" s="517"/>
      <c r="D34" s="517"/>
      <c r="E34" s="517"/>
      <c r="F34" s="517"/>
      <c r="G34" s="517"/>
      <c r="H34" s="517"/>
      <c r="I34" s="517"/>
    </row>
    <row r="35" spans="1:9" ht="18" customHeight="1">
      <c r="A35" s="516"/>
      <c r="B35" s="517"/>
      <c r="C35" s="517"/>
      <c r="D35" s="517"/>
      <c r="E35" s="517"/>
      <c r="F35" s="517"/>
      <c r="G35" s="517"/>
      <c r="H35" s="517"/>
      <c r="I35" s="517"/>
    </row>
    <row r="36" spans="1:256" ht="20.25" customHeight="1">
      <c r="A36" s="548" t="s">
        <v>943</v>
      </c>
      <c r="B36" s="517"/>
      <c r="C36" s="517"/>
      <c r="D36" s="517"/>
      <c r="E36" s="528"/>
      <c r="F36" s="528"/>
      <c r="G36" s="528"/>
      <c r="H36" s="528"/>
      <c r="I36" s="528"/>
      <c r="J36" s="308"/>
      <c r="K36" s="308"/>
      <c r="L36" s="308"/>
      <c r="M36" s="308"/>
      <c r="N36" s="308"/>
      <c r="O36" s="308"/>
      <c r="P36" s="308"/>
      <c r="Q36" s="308"/>
      <c r="R36" s="308"/>
      <c r="S36" s="308"/>
      <c r="T36" s="308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5"/>
      <c r="FL36" s="25"/>
      <c r="FM36" s="25"/>
      <c r="FN36" s="25"/>
      <c r="FO36" s="25"/>
      <c r="FP36" s="25"/>
      <c r="FQ36" s="25"/>
      <c r="FR36" s="25"/>
      <c r="FS36" s="25"/>
      <c r="FT36" s="25"/>
      <c r="FU36" s="25"/>
      <c r="FV36" s="25"/>
      <c r="FW36" s="25"/>
      <c r="FX36" s="25"/>
      <c r="FY36" s="25"/>
      <c r="FZ36" s="25"/>
      <c r="GA36" s="25"/>
      <c r="GB36" s="25"/>
      <c r="GC36" s="25"/>
      <c r="GD36" s="25"/>
      <c r="GE36" s="25"/>
      <c r="GF36" s="25"/>
      <c r="GG36" s="25"/>
      <c r="GH36" s="25"/>
      <c r="GI36" s="25"/>
      <c r="GJ36" s="25"/>
      <c r="GK36" s="25"/>
      <c r="GL36" s="25"/>
      <c r="GM36" s="25"/>
      <c r="GN36" s="25"/>
      <c r="GO36" s="25"/>
      <c r="GP36" s="25"/>
      <c r="GQ36" s="25"/>
      <c r="GR36" s="25"/>
      <c r="GS36" s="25"/>
      <c r="GT36" s="25"/>
      <c r="GU36" s="25"/>
      <c r="GV36" s="25"/>
      <c r="GW36" s="25"/>
      <c r="GX36" s="25"/>
      <c r="GY36" s="25"/>
      <c r="GZ36" s="25"/>
      <c r="HA36" s="25"/>
      <c r="HB36" s="25"/>
      <c r="HC36" s="25"/>
      <c r="HD36" s="25"/>
      <c r="HE36" s="25"/>
      <c r="HF36" s="25"/>
      <c r="HG36" s="25"/>
      <c r="HH36" s="25"/>
      <c r="HI36" s="25"/>
      <c r="HJ36" s="25"/>
      <c r="HK36" s="25"/>
      <c r="HL36" s="25"/>
      <c r="HM36" s="25"/>
      <c r="HN36" s="25"/>
      <c r="HO36" s="25"/>
      <c r="HP36" s="25"/>
      <c r="HQ36" s="25"/>
      <c r="HR36" s="25"/>
      <c r="HS36" s="25"/>
      <c r="HT36" s="25"/>
      <c r="HU36" s="25"/>
      <c r="HV36" s="25"/>
      <c r="HW36" s="25"/>
      <c r="HX36" s="25"/>
      <c r="HY36" s="25"/>
      <c r="HZ36" s="25"/>
      <c r="IA36" s="25"/>
      <c r="IB36" s="25"/>
      <c r="IC36" s="25"/>
      <c r="ID36" s="25"/>
      <c r="IE36" s="25"/>
      <c r="IF36" s="25"/>
      <c r="IG36" s="25"/>
      <c r="IH36" s="25"/>
      <c r="II36" s="25"/>
      <c r="IJ36" s="25"/>
      <c r="IK36" s="25"/>
      <c r="IL36" s="25"/>
      <c r="IM36" s="25"/>
      <c r="IN36" s="25"/>
      <c r="IO36" s="25"/>
      <c r="IP36" s="25"/>
      <c r="IQ36" s="25"/>
      <c r="IR36" s="25"/>
      <c r="IS36" s="25"/>
      <c r="IT36" s="25"/>
      <c r="IU36" s="25"/>
      <c r="IV36" s="25"/>
    </row>
    <row r="37" spans="1:9" ht="20.25" customHeight="1">
      <c r="A37" s="548" t="s">
        <v>944</v>
      </c>
      <c r="B37" s="517"/>
      <c r="C37" s="517"/>
      <c r="D37" s="517"/>
      <c r="E37" s="517"/>
      <c r="F37" s="517"/>
      <c r="G37" s="517"/>
      <c r="H37" s="517"/>
      <c r="I37" s="517"/>
    </row>
    <row r="38" spans="1:9" ht="20.25" customHeight="1">
      <c r="A38" s="548" t="s">
        <v>945</v>
      </c>
      <c r="B38" s="517"/>
      <c r="C38" s="517"/>
      <c r="D38" s="517"/>
      <c r="E38" s="517"/>
      <c r="F38" s="517"/>
      <c r="G38" s="517"/>
      <c r="H38" s="517"/>
      <c r="I38" s="517"/>
    </row>
    <row r="39" spans="1:9" ht="20.25" customHeight="1">
      <c r="A39" s="549" t="s">
        <v>937</v>
      </c>
      <c r="B39" s="517"/>
      <c r="C39" s="517"/>
      <c r="D39" s="517"/>
      <c r="E39" s="517"/>
      <c r="F39" s="517"/>
      <c r="G39" s="517"/>
      <c r="H39" s="517"/>
      <c r="I39" s="517"/>
    </row>
    <row r="40" spans="1:9" ht="20.25" customHeight="1">
      <c r="A40" s="517"/>
      <c r="B40" s="517"/>
      <c r="C40" s="517"/>
      <c r="D40" s="517"/>
      <c r="E40" s="517"/>
      <c r="F40" s="517"/>
      <c r="G40" s="517"/>
      <c r="H40" s="517"/>
      <c r="I40" s="517"/>
    </row>
    <row r="41" spans="1:9" ht="20.25" customHeight="1">
      <c r="A41" s="517"/>
      <c r="B41" s="517"/>
      <c r="C41" s="517"/>
      <c r="D41" s="517"/>
      <c r="E41" s="551" t="s">
        <v>413</v>
      </c>
      <c r="F41" s="517"/>
      <c r="G41" s="517"/>
      <c r="H41" s="517"/>
      <c r="I41" s="517"/>
    </row>
    <row r="42" spans="1:9" ht="12.75">
      <c r="A42" s="517"/>
      <c r="B42" s="517"/>
      <c r="C42" s="517"/>
      <c r="D42" s="517"/>
      <c r="E42" s="552" t="s">
        <v>765</v>
      </c>
      <c r="F42" s="517"/>
      <c r="G42" s="517"/>
      <c r="H42" s="517"/>
      <c r="I42" s="517"/>
    </row>
    <row r="43" spans="1:9" ht="11.25">
      <c r="A43" s="517"/>
      <c r="B43" s="517"/>
      <c r="C43" s="517"/>
      <c r="D43" s="517"/>
      <c r="E43" s="517"/>
      <c r="F43" s="517"/>
      <c r="G43" s="517"/>
      <c r="H43" s="517"/>
      <c r="I43" s="517"/>
    </row>
    <row r="44" spans="1:9" ht="11.25">
      <c r="A44" s="517"/>
      <c r="B44" s="517"/>
      <c r="C44" s="517"/>
      <c r="D44" s="517"/>
      <c r="E44" s="517"/>
      <c r="F44" s="517"/>
      <c r="G44" s="517"/>
      <c r="H44" s="517"/>
      <c r="I44" s="517"/>
    </row>
    <row r="45" spans="1:9" ht="11.25">
      <c r="A45" s="517"/>
      <c r="B45" s="517"/>
      <c r="C45" s="517"/>
      <c r="D45" s="517"/>
      <c r="E45" s="517"/>
      <c r="F45" s="517"/>
      <c r="G45" s="517"/>
      <c r="H45" s="517"/>
      <c r="I45" s="517"/>
    </row>
    <row r="46" spans="1:9" ht="11.25">
      <c r="A46" s="517"/>
      <c r="B46" s="517"/>
      <c r="C46" s="517"/>
      <c r="D46" s="517"/>
      <c r="E46" s="517"/>
      <c r="F46" s="517"/>
      <c r="G46" s="517"/>
      <c r="H46" s="517"/>
      <c r="I46" s="517"/>
    </row>
    <row r="47" spans="1:9" ht="11.25">
      <c r="A47" s="517"/>
      <c r="B47" s="517"/>
      <c r="C47" s="517"/>
      <c r="D47" s="517"/>
      <c r="E47" s="517"/>
      <c r="F47" s="517"/>
      <c r="G47" s="517"/>
      <c r="H47" s="517"/>
      <c r="I47" s="517"/>
    </row>
    <row r="48" spans="1:9" ht="11.25">
      <c r="A48" s="517"/>
      <c r="B48" s="517"/>
      <c r="C48" s="517"/>
      <c r="D48" s="517"/>
      <c r="E48" s="517"/>
      <c r="F48" s="517"/>
      <c r="G48" s="517"/>
      <c r="H48" s="517"/>
      <c r="I48" s="517"/>
    </row>
    <row r="49" spans="1:9" ht="11.25">
      <c r="A49" s="517"/>
      <c r="B49" s="517"/>
      <c r="C49" s="517"/>
      <c r="D49" s="517"/>
      <c r="E49" s="517"/>
      <c r="F49" s="517"/>
      <c r="G49" s="517"/>
      <c r="H49" s="517"/>
      <c r="I49" s="517"/>
    </row>
    <row r="50" spans="1:9" ht="11.25">
      <c r="A50" s="517"/>
      <c r="B50" s="517"/>
      <c r="C50" s="517"/>
      <c r="D50" s="517"/>
      <c r="E50" s="517"/>
      <c r="F50" s="517"/>
      <c r="G50" s="517"/>
      <c r="H50" s="517"/>
      <c r="I50" s="517"/>
    </row>
    <row r="51" spans="1:9" ht="11.25">
      <c r="A51" s="517"/>
      <c r="B51" s="517"/>
      <c r="C51" s="517"/>
      <c r="D51" s="517"/>
      <c r="E51" s="517"/>
      <c r="F51" s="517"/>
      <c r="G51" s="517"/>
      <c r="H51" s="517"/>
      <c r="I51" s="517"/>
    </row>
    <row r="52" spans="1:9" ht="11.25">
      <c r="A52" s="517"/>
      <c r="B52" s="517"/>
      <c r="C52" s="517"/>
      <c r="D52" s="517"/>
      <c r="E52" s="517"/>
      <c r="F52" s="517"/>
      <c r="G52" s="517"/>
      <c r="H52" s="517"/>
      <c r="I52" s="517"/>
    </row>
    <row r="53" spans="1:9" ht="11.25">
      <c r="A53" s="517"/>
      <c r="B53" s="517"/>
      <c r="C53" s="517"/>
      <c r="D53" s="517"/>
      <c r="E53" s="517"/>
      <c r="F53" s="517"/>
      <c r="G53" s="517"/>
      <c r="H53" s="517"/>
      <c r="I53" s="517"/>
    </row>
  </sheetData>
  <sheetProtection/>
  <mergeCells count="13">
    <mergeCell ref="A17:C17"/>
    <mergeCell ref="D17:D18"/>
    <mergeCell ref="G10:G11"/>
    <mergeCell ref="H10:H11"/>
    <mergeCell ref="A10:C10"/>
    <mergeCell ref="D10:D11"/>
    <mergeCell ref="E10:E11"/>
    <mergeCell ref="F10:F11"/>
    <mergeCell ref="M10:M11"/>
    <mergeCell ref="I10:I11"/>
    <mergeCell ref="J10:J11"/>
    <mergeCell ref="K10:K11"/>
    <mergeCell ref="L10:L11"/>
  </mergeCells>
  <printOptions/>
  <pageMargins left="1.3779527559055118" right="0.35433070866141736" top="0.1968503937007874" bottom="0.3937007874015748" header="0.5118110236220472" footer="0.5118110236220472"/>
  <pageSetup horizontalDpi="600" verticalDpi="600" orientation="landscape" paperSize="9" r:id="rId1"/>
  <headerFooter alignWithMargins="0">
    <oddFooter>&amp;CAnexa 2 pag. 5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IV25"/>
  <sheetViews>
    <sheetView zoomScalePageLayoutView="0" workbookViewId="0" topLeftCell="A1">
      <selection activeCell="G18" sqref="G18"/>
    </sheetView>
  </sheetViews>
  <sheetFormatPr defaultColWidth="9.140625" defaultRowHeight="12.75"/>
  <cols>
    <col min="1" max="1" width="19.8515625" style="234" customWidth="1"/>
    <col min="2" max="2" width="18.140625" style="234" customWidth="1"/>
    <col min="3" max="3" width="14.28125" style="234" customWidth="1"/>
    <col min="4" max="4" width="12.140625" style="234" customWidth="1"/>
    <col min="5" max="5" width="15.7109375" style="234" customWidth="1"/>
    <col min="6" max="6" width="10.421875" style="234" customWidth="1"/>
    <col min="7" max="7" width="9.7109375" style="234" customWidth="1"/>
    <col min="8" max="8" width="8.8515625" style="234" customWidth="1"/>
    <col min="9" max="9" width="11.421875" style="234" customWidth="1"/>
    <col min="10" max="11" width="11.00390625" style="234" customWidth="1"/>
    <col min="12" max="12" width="8.421875" style="234" customWidth="1"/>
    <col min="13" max="13" width="11.421875" style="234" customWidth="1"/>
    <col min="14" max="14" width="10.421875" style="234" customWidth="1"/>
    <col min="15" max="15" width="8.8515625" style="234" customWidth="1"/>
    <col min="16" max="16" width="12.57421875" style="234" customWidth="1"/>
    <col min="17" max="17" width="11.57421875" style="234" customWidth="1"/>
    <col min="18" max="18" width="11.28125" style="234" customWidth="1"/>
    <col min="19" max="19" width="11.140625" style="234" customWidth="1"/>
    <col min="20" max="20" width="10.57421875" style="234" customWidth="1"/>
    <col min="21" max="21" width="12.421875" style="234" customWidth="1"/>
    <col min="22" max="16384" width="9.140625" style="234" customWidth="1"/>
  </cols>
  <sheetData>
    <row r="1" ht="11.25">
      <c r="A1" s="19" t="s">
        <v>588</v>
      </c>
    </row>
    <row r="2" spans="1:256" s="18" customFormat="1" ht="11.25">
      <c r="A2" s="30" t="str">
        <f>'DIABET 4'!A2</f>
        <v>CASA DE ASIGURĂRI DE SĂNĂTATE VRANCEA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83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4"/>
      <c r="AG2" s="234"/>
      <c r="AH2" s="234"/>
      <c r="AI2" s="234"/>
      <c r="AJ2" s="234"/>
      <c r="AK2" s="234"/>
      <c r="AL2" s="234"/>
      <c r="AM2" s="234"/>
      <c r="AN2" s="234"/>
      <c r="AO2" s="234"/>
      <c r="AP2" s="234"/>
      <c r="AQ2" s="234"/>
      <c r="AR2" s="234"/>
      <c r="AS2" s="234"/>
      <c r="AT2" s="234"/>
      <c r="AU2" s="234"/>
      <c r="AV2" s="234"/>
      <c r="AW2" s="234"/>
      <c r="AX2" s="234"/>
      <c r="AY2" s="234"/>
      <c r="AZ2" s="234"/>
      <c r="BA2" s="234"/>
      <c r="BB2" s="234"/>
      <c r="BC2" s="234"/>
      <c r="BD2" s="234"/>
      <c r="BE2" s="234"/>
      <c r="BF2" s="234"/>
      <c r="BG2" s="234"/>
      <c r="BH2" s="234"/>
      <c r="BI2" s="234"/>
      <c r="BJ2" s="234"/>
      <c r="BK2" s="234"/>
      <c r="BL2" s="234"/>
      <c r="BM2" s="234"/>
      <c r="BN2" s="234"/>
      <c r="BO2" s="234"/>
      <c r="BP2" s="234"/>
      <c r="BQ2" s="234"/>
      <c r="BR2" s="234"/>
      <c r="BS2" s="234"/>
      <c r="BT2" s="234"/>
      <c r="BU2" s="234"/>
      <c r="BV2" s="234"/>
      <c r="BW2" s="234"/>
      <c r="BX2" s="234"/>
      <c r="BY2" s="234"/>
      <c r="BZ2" s="234"/>
      <c r="CA2" s="234"/>
      <c r="CB2" s="234"/>
      <c r="CC2" s="234"/>
      <c r="CD2" s="234"/>
      <c r="CE2" s="234"/>
      <c r="CF2" s="234"/>
      <c r="CG2" s="234"/>
      <c r="CH2" s="234"/>
      <c r="CI2" s="234"/>
      <c r="CJ2" s="234"/>
      <c r="CK2" s="234"/>
      <c r="CL2" s="234"/>
      <c r="CM2" s="234"/>
      <c r="CN2" s="234"/>
      <c r="CO2" s="234"/>
      <c r="CP2" s="234"/>
      <c r="CQ2" s="234"/>
      <c r="CR2" s="234"/>
      <c r="CS2" s="234"/>
      <c r="CT2" s="234"/>
      <c r="CU2" s="234"/>
      <c r="CV2" s="234"/>
      <c r="CW2" s="234"/>
      <c r="CX2" s="234"/>
      <c r="CY2" s="234"/>
      <c r="CZ2" s="234"/>
      <c r="DA2" s="234"/>
      <c r="DB2" s="234"/>
      <c r="DC2" s="234"/>
      <c r="DD2" s="234"/>
      <c r="DE2" s="234"/>
      <c r="DF2" s="234"/>
      <c r="DG2" s="234"/>
      <c r="DH2" s="234"/>
      <c r="DI2" s="234"/>
      <c r="DJ2" s="234"/>
      <c r="DK2" s="234"/>
      <c r="DL2" s="234"/>
      <c r="DM2" s="234"/>
      <c r="DN2" s="234"/>
      <c r="DO2" s="234"/>
      <c r="DP2" s="234"/>
      <c r="DQ2" s="234"/>
      <c r="DR2" s="234"/>
      <c r="DS2" s="234"/>
      <c r="DT2" s="234"/>
      <c r="DU2" s="234"/>
      <c r="DV2" s="234"/>
      <c r="DW2" s="234"/>
      <c r="DX2" s="234"/>
      <c r="DY2" s="234"/>
      <c r="DZ2" s="234"/>
      <c r="EA2" s="234"/>
      <c r="EB2" s="234"/>
      <c r="EC2" s="234"/>
      <c r="ED2" s="234"/>
      <c r="EE2" s="234"/>
      <c r="EF2" s="234"/>
      <c r="EG2" s="234"/>
      <c r="EH2" s="234"/>
      <c r="EI2" s="234"/>
      <c r="EJ2" s="234"/>
      <c r="EK2" s="234"/>
      <c r="EL2" s="234"/>
      <c r="EM2" s="234"/>
      <c r="EN2" s="234"/>
      <c r="EO2" s="234"/>
      <c r="EP2" s="234"/>
      <c r="EQ2" s="234"/>
      <c r="ER2" s="234"/>
      <c r="ES2" s="234"/>
      <c r="ET2" s="234"/>
      <c r="EU2" s="234"/>
      <c r="EV2" s="234"/>
      <c r="EW2" s="234"/>
      <c r="EX2" s="234"/>
      <c r="EY2" s="234"/>
      <c r="EZ2" s="234"/>
      <c r="FA2" s="234"/>
      <c r="FB2" s="234"/>
      <c r="FC2" s="234"/>
      <c r="FD2" s="234"/>
      <c r="FE2" s="234"/>
      <c r="FF2" s="234"/>
      <c r="FG2" s="234"/>
      <c r="FH2" s="234"/>
      <c r="FI2" s="234"/>
      <c r="FJ2" s="234"/>
      <c r="FK2" s="234"/>
      <c r="FL2" s="234"/>
      <c r="FM2" s="234"/>
      <c r="FN2" s="234"/>
      <c r="FO2" s="234"/>
      <c r="FP2" s="234"/>
      <c r="FQ2" s="234"/>
      <c r="FR2" s="234"/>
      <c r="FS2" s="234"/>
      <c r="FT2" s="234"/>
      <c r="FU2" s="234"/>
      <c r="FV2" s="234"/>
      <c r="FW2" s="234"/>
      <c r="FX2" s="234"/>
      <c r="FY2" s="234"/>
      <c r="FZ2" s="234"/>
      <c r="GA2" s="234"/>
      <c r="GB2" s="234"/>
      <c r="GC2" s="234"/>
      <c r="GD2" s="234"/>
      <c r="GE2" s="234"/>
      <c r="GF2" s="234"/>
      <c r="GG2" s="234"/>
      <c r="GH2" s="234"/>
      <c r="GI2" s="234"/>
      <c r="GJ2" s="234"/>
      <c r="GK2" s="234"/>
      <c r="GL2" s="234"/>
      <c r="GM2" s="234"/>
      <c r="GN2" s="234"/>
      <c r="GO2" s="234"/>
      <c r="GP2" s="234"/>
      <c r="GQ2" s="234"/>
      <c r="GR2" s="234"/>
      <c r="GS2" s="234"/>
      <c r="GT2" s="234"/>
      <c r="GU2" s="234"/>
      <c r="GV2" s="234"/>
      <c r="GW2" s="234"/>
      <c r="GX2" s="234"/>
      <c r="GY2" s="234"/>
      <c r="GZ2" s="234"/>
      <c r="HA2" s="234"/>
      <c r="HB2" s="234"/>
      <c r="HC2" s="234"/>
      <c r="HD2" s="234"/>
      <c r="HE2" s="234"/>
      <c r="HF2" s="234"/>
      <c r="HG2" s="234"/>
      <c r="HH2" s="234"/>
      <c r="HI2" s="234"/>
      <c r="HJ2" s="234"/>
      <c r="HK2" s="234"/>
      <c r="HL2" s="234"/>
      <c r="HM2" s="234"/>
      <c r="HN2" s="234"/>
      <c r="HO2" s="234"/>
      <c r="HP2" s="234"/>
      <c r="HQ2" s="234"/>
      <c r="HR2" s="234"/>
      <c r="HS2" s="234"/>
      <c r="HT2" s="234"/>
      <c r="HU2" s="234"/>
      <c r="HV2" s="234"/>
      <c r="HW2" s="234"/>
      <c r="HX2" s="234"/>
      <c r="HY2" s="234"/>
      <c r="HZ2" s="234"/>
      <c r="IA2" s="234"/>
      <c r="IB2" s="234"/>
      <c r="IC2" s="234"/>
      <c r="ID2" s="234"/>
      <c r="IE2" s="234"/>
      <c r="IF2" s="234"/>
      <c r="IG2" s="234"/>
      <c r="IH2" s="234"/>
      <c r="II2" s="234"/>
      <c r="IJ2" s="234"/>
      <c r="IK2" s="234"/>
      <c r="IL2" s="234"/>
      <c r="IM2" s="234"/>
      <c r="IN2" s="234"/>
      <c r="IO2" s="234"/>
      <c r="IP2" s="234"/>
      <c r="IQ2" s="234"/>
      <c r="IR2" s="234"/>
      <c r="IS2" s="234"/>
      <c r="IT2" s="234"/>
      <c r="IU2" s="234"/>
      <c r="IV2" s="234"/>
    </row>
    <row r="3" spans="1:256" s="18" customFormat="1" ht="13.5" customHeight="1">
      <c r="A3" s="1021" t="s">
        <v>103</v>
      </c>
      <c r="B3" s="1021"/>
      <c r="C3" s="1021"/>
      <c r="D3" s="1021"/>
      <c r="E3" s="1021"/>
      <c r="F3" s="1021"/>
      <c r="G3" s="1021"/>
      <c r="H3" s="1021"/>
      <c r="I3" s="1021"/>
      <c r="J3" s="1021"/>
      <c r="K3" s="1021"/>
      <c r="L3" s="1021"/>
      <c r="M3" s="1021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  <c r="AG3" s="234"/>
      <c r="AH3" s="234"/>
      <c r="AI3" s="234"/>
      <c r="AJ3" s="234"/>
      <c r="AK3" s="234"/>
      <c r="AL3" s="234"/>
      <c r="AM3" s="234"/>
      <c r="AN3" s="234"/>
      <c r="AO3" s="234"/>
      <c r="AP3" s="234"/>
      <c r="AQ3" s="234"/>
      <c r="AR3" s="234"/>
      <c r="AS3" s="234"/>
      <c r="AT3" s="234"/>
      <c r="AU3" s="234"/>
      <c r="AV3" s="234"/>
      <c r="AW3" s="234"/>
      <c r="AX3" s="234"/>
      <c r="AY3" s="234"/>
      <c r="AZ3" s="234"/>
      <c r="BA3" s="234"/>
      <c r="BB3" s="234"/>
      <c r="BC3" s="234"/>
      <c r="BD3" s="234"/>
      <c r="BE3" s="234"/>
      <c r="BF3" s="234"/>
      <c r="BG3" s="234"/>
      <c r="BH3" s="234"/>
      <c r="BI3" s="234"/>
      <c r="BJ3" s="234"/>
      <c r="BK3" s="234"/>
      <c r="BL3" s="234"/>
      <c r="BM3" s="234"/>
      <c r="BN3" s="234"/>
      <c r="BO3" s="234"/>
      <c r="BP3" s="234"/>
      <c r="BQ3" s="234"/>
      <c r="BR3" s="234"/>
      <c r="BS3" s="234"/>
      <c r="BT3" s="234"/>
      <c r="BU3" s="234"/>
      <c r="BV3" s="234"/>
      <c r="BW3" s="234"/>
      <c r="BX3" s="234"/>
      <c r="BY3" s="234"/>
      <c r="BZ3" s="234"/>
      <c r="CA3" s="234"/>
      <c r="CB3" s="234"/>
      <c r="CC3" s="234"/>
      <c r="CD3" s="234"/>
      <c r="CE3" s="234"/>
      <c r="CF3" s="234"/>
      <c r="CG3" s="234"/>
      <c r="CH3" s="234"/>
      <c r="CI3" s="234"/>
      <c r="CJ3" s="234"/>
      <c r="CK3" s="234"/>
      <c r="CL3" s="234"/>
      <c r="CM3" s="234"/>
      <c r="CN3" s="234"/>
      <c r="CO3" s="234"/>
      <c r="CP3" s="234"/>
      <c r="CQ3" s="234"/>
      <c r="CR3" s="234"/>
      <c r="CS3" s="234"/>
      <c r="CT3" s="234"/>
      <c r="CU3" s="234"/>
      <c r="CV3" s="234"/>
      <c r="CW3" s="234"/>
      <c r="CX3" s="234"/>
      <c r="CY3" s="234"/>
      <c r="CZ3" s="234"/>
      <c r="DA3" s="234"/>
      <c r="DB3" s="234"/>
      <c r="DC3" s="234"/>
      <c r="DD3" s="234"/>
      <c r="DE3" s="234"/>
      <c r="DF3" s="234"/>
      <c r="DG3" s="234"/>
      <c r="DH3" s="234"/>
      <c r="DI3" s="234"/>
      <c r="DJ3" s="234"/>
      <c r="DK3" s="234"/>
      <c r="DL3" s="234"/>
      <c r="DM3" s="234"/>
      <c r="DN3" s="234"/>
      <c r="DO3" s="234"/>
      <c r="DP3" s="234"/>
      <c r="DQ3" s="234"/>
      <c r="DR3" s="234"/>
      <c r="DS3" s="234"/>
      <c r="DT3" s="234"/>
      <c r="DU3" s="234"/>
      <c r="DV3" s="234"/>
      <c r="DW3" s="234"/>
      <c r="DX3" s="234"/>
      <c r="DY3" s="234"/>
      <c r="DZ3" s="234"/>
      <c r="EA3" s="234"/>
      <c r="EB3" s="234"/>
      <c r="EC3" s="234"/>
      <c r="ED3" s="234"/>
      <c r="EE3" s="234"/>
      <c r="EF3" s="234"/>
      <c r="EG3" s="234"/>
      <c r="EH3" s="234"/>
      <c r="EI3" s="234"/>
      <c r="EJ3" s="234"/>
      <c r="EK3" s="234"/>
      <c r="EL3" s="234"/>
      <c r="EM3" s="234"/>
      <c r="EN3" s="234"/>
      <c r="EO3" s="234"/>
      <c r="EP3" s="234"/>
      <c r="EQ3" s="234"/>
      <c r="ER3" s="234"/>
      <c r="ES3" s="234"/>
      <c r="ET3" s="234"/>
      <c r="EU3" s="234"/>
      <c r="EV3" s="234"/>
      <c r="EW3" s="234"/>
      <c r="EX3" s="234"/>
      <c r="EY3" s="234"/>
      <c r="EZ3" s="234"/>
      <c r="FA3" s="234"/>
      <c r="FB3" s="234"/>
      <c r="FC3" s="234"/>
      <c r="FD3" s="234"/>
      <c r="FE3" s="234"/>
      <c r="FF3" s="234"/>
      <c r="FG3" s="234"/>
      <c r="FH3" s="234"/>
      <c r="FI3" s="234"/>
      <c r="FJ3" s="234"/>
      <c r="FK3" s="234"/>
      <c r="FL3" s="234"/>
      <c r="FM3" s="234"/>
      <c r="FN3" s="234"/>
      <c r="FO3" s="234"/>
      <c r="FP3" s="234"/>
      <c r="FQ3" s="234"/>
      <c r="FR3" s="234"/>
      <c r="FS3" s="234"/>
      <c r="FT3" s="234"/>
      <c r="FU3" s="234"/>
      <c r="FV3" s="234"/>
      <c r="FW3" s="234"/>
      <c r="FX3" s="234"/>
      <c r="FY3" s="234"/>
      <c r="FZ3" s="234"/>
      <c r="GA3" s="234"/>
      <c r="GB3" s="234"/>
      <c r="GC3" s="234"/>
      <c r="GD3" s="234"/>
      <c r="GE3" s="234"/>
      <c r="GF3" s="234"/>
      <c r="GG3" s="234"/>
      <c r="GH3" s="234"/>
      <c r="GI3" s="234"/>
      <c r="GJ3" s="234"/>
      <c r="GK3" s="234"/>
      <c r="GL3" s="234"/>
      <c r="GM3" s="234"/>
      <c r="GN3" s="234"/>
      <c r="GO3" s="234"/>
      <c r="GP3" s="234"/>
      <c r="GQ3" s="234"/>
      <c r="GR3" s="234"/>
      <c r="GS3" s="234"/>
      <c r="GT3" s="234"/>
      <c r="GU3" s="234"/>
      <c r="GV3" s="234"/>
      <c r="GW3" s="234"/>
      <c r="GX3" s="234"/>
      <c r="GY3" s="234"/>
      <c r="GZ3" s="234"/>
      <c r="HA3" s="234"/>
      <c r="HB3" s="234"/>
      <c r="HC3" s="234"/>
      <c r="HD3" s="234"/>
      <c r="HE3" s="234"/>
      <c r="HF3" s="234"/>
      <c r="HG3" s="234"/>
      <c r="HH3" s="234"/>
      <c r="HI3" s="234"/>
      <c r="HJ3" s="234"/>
      <c r="HK3" s="234"/>
      <c r="HL3" s="234"/>
      <c r="HM3" s="234"/>
      <c r="HN3" s="234"/>
      <c r="HO3" s="234"/>
      <c r="HP3" s="234"/>
      <c r="HQ3" s="234"/>
      <c r="HR3" s="234"/>
      <c r="HS3" s="234"/>
      <c r="HT3" s="234"/>
      <c r="HU3" s="234"/>
      <c r="HV3" s="234"/>
      <c r="HW3" s="234"/>
      <c r="HX3" s="234"/>
      <c r="HY3" s="234"/>
      <c r="HZ3" s="234"/>
      <c r="IA3" s="234"/>
      <c r="IB3" s="234"/>
      <c r="IC3" s="234"/>
      <c r="ID3" s="234"/>
      <c r="IE3" s="234"/>
      <c r="IF3" s="234"/>
      <c r="IG3" s="234"/>
      <c r="IH3" s="234"/>
      <c r="II3" s="234"/>
      <c r="IJ3" s="234"/>
      <c r="IK3" s="234"/>
      <c r="IL3" s="234"/>
      <c r="IM3" s="234"/>
      <c r="IN3" s="234"/>
      <c r="IO3" s="234"/>
      <c r="IP3" s="234"/>
      <c r="IQ3" s="234"/>
      <c r="IR3" s="234"/>
      <c r="IS3" s="234"/>
      <c r="IT3" s="234"/>
      <c r="IU3" s="234"/>
      <c r="IV3" s="234"/>
    </row>
    <row r="4" spans="1:256" s="18" customFormat="1" ht="22.5" customHeight="1">
      <c r="A4" s="17" t="str">
        <f>'DIABET 4'!A4</f>
        <v>Raportare pentru TRIMESTRUL I 2023</v>
      </c>
      <c r="B4" s="235"/>
      <c r="C4" s="235"/>
      <c r="D4" s="310"/>
      <c r="E4" s="311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  <c r="AA4" s="234"/>
      <c r="AB4" s="234"/>
      <c r="AC4" s="234"/>
      <c r="AD4" s="234"/>
      <c r="AE4" s="234"/>
      <c r="AF4" s="234"/>
      <c r="AG4" s="234"/>
      <c r="AH4" s="234"/>
      <c r="AI4" s="234"/>
      <c r="AJ4" s="234"/>
      <c r="AK4" s="234"/>
      <c r="AL4" s="234"/>
      <c r="AM4" s="234"/>
      <c r="AN4" s="234"/>
      <c r="AO4" s="234"/>
      <c r="AP4" s="234"/>
      <c r="AQ4" s="234"/>
      <c r="AR4" s="234"/>
      <c r="AS4" s="234"/>
      <c r="AT4" s="234"/>
      <c r="AU4" s="234"/>
      <c r="AV4" s="234"/>
      <c r="AW4" s="234"/>
      <c r="AX4" s="234"/>
      <c r="AY4" s="234"/>
      <c r="AZ4" s="234"/>
      <c r="BA4" s="234"/>
      <c r="BB4" s="234"/>
      <c r="BC4" s="234"/>
      <c r="BD4" s="234"/>
      <c r="BE4" s="234"/>
      <c r="BF4" s="234"/>
      <c r="BG4" s="234"/>
      <c r="BH4" s="234"/>
      <c r="BI4" s="234"/>
      <c r="BJ4" s="234"/>
      <c r="BK4" s="234"/>
      <c r="BL4" s="234"/>
      <c r="BM4" s="234"/>
      <c r="BN4" s="234"/>
      <c r="BO4" s="234"/>
      <c r="BP4" s="234"/>
      <c r="BQ4" s="234"/>
      <c r="BR4" s="234"/>
      <c r="BS4" s="234"/>
      <c r="BT4" s="234"/>
      <c r="BU4" s="234"/>
      <c r="BV4" s="234"/>
      <c r="BW4" s="234"/>
      <c r="BX4" s="234"/>
      <c r="BY4" s="234"/>
      <c r="BZ4" s="234"/>
      <c r="CA4" s="234"/>
      <c r="CB4" s="234"/>
      <c r="CC4" s="234"/>
      <c r="CD4" s="234"/>
      <c r="CE4" s="234"/>
      <c r="CF4" s="234"/>
      <c r="CG4" s="234"/>
      <c r="CH4" s="234"/>
      <c r="CI4" s="234"/>
      <c r="CJ4" s="234"/>
      <c r="CK4" s="234"/>
      <c r="CL4" s="234"/>
      <c r="CM4" s="234"/>
      <c r="CN4" s="234"/>
      <c r="CO4" s="234"/>
      <c r="CP4" s="234"/>
      <c r="CQ4" s="234"/>
      <c r="CR4" s="234"/>
      <c r="CS4" s="234"/>
      <c r="CT4" s="234"/>
      <c r="CU4" s="234"/>
      <c r="CV4" s="234"/>
      <c r="CW4" s="234"/>
      <c r="CX4" s="234"/>
      <c r="CY4" s="234"/>
      <c r="CZ4" s="234"/>
      <c r="DA4" s="234"/>
      <c r="DB4" s="234"/>
      <c r="DC4" s="234"/>
      <c r="DD4" s="234"/>
      <c r="DE4" s="234"/>
      <c r="DF4" s="234"/>
      <c r="DG4" s="234"/>
      <c r="DH4" s="234"/>
      <c r="DI4" s="234"/>
      <c r="DJ4" s="234"/>
      <c r="DK4" s="234"/>
      <c r="DL4" s="234"/>
      <c r="DM4" s="234"/>
      <c r="DN4" s="234"/>
      <c r="DO4" s="234"/>
      <c r="DP4" s="234"/>
      <c r="DQ4" s="234"/>
      <c r="DR4" s="234"/>
      <c r="DS4" s="234"/>
      <c r="DT4" s="234"/>
      <c r="DU4" s="234"/>
      <c r="DV4" s="234"/>
      <c r="DW4" s="234"/>
      <c r="DX4" s="234"/>
      <c r="DY4" s="234"/>
      <c r="DZ4" s="234"/>
      <c r="EA4" s="234"/>
      <c r="EB4" s="234"/>
      <c r="EC4" s="234"/>
      <c r="ED4" s="234"/>
      <c r="EE4" s="234"/>
      <c r="EF4" s="234"/>
      <c r="EG4" s="234"/>
      <c r="EH4" s="234"/>
      <c r="EI4" s="234"/>
      <c r="EJ4" s="234"/>
      <c r="EK4" s="234"/>
      <c r="EL4" s="234"/>
      <c r="EM4" s="234"/>
      <c r="EN4" s="234"/>
      <c r="EO4" s="234"/>
      <c r="EP4" s="234"/>
      <c r="EQ4" s="234"/>
      <c r="ER4" s="234"/>
      <c r="ES4" s="234"/>
      <c r="ET4" s="234"/>
      <c r="EU4" s="234"/>
      <c r="EV4" s="234"/>
      <c r="EW4" s="234"/>
      <c r="EX4" s="234"/>
      <c r="EY4" s="234"/>
      <c r="EZ4" s="234"/>
      <c r="FA4" s="234"/>
      <c r="FB4" s="234"/>
      <c r="FC4" s="234"/>
      <c r="FD4" s="234"/>
      <c r="FE4" s="234"/>
      <c r="FF4" s="234"/>
      <c r="FG4" s="234"/>
      <c r="FH4" s="234"/>
      <c r="FI4" s="234"/>
      <c r="FJ4" s="234"/>
      <c r="FK4" s="234"/>
      <c r="FL4" s="234"/>
      <c r="FM4" s="234"/>
      <c r="FN4" s="234"/>
      <c r="FO4" s="234"/>
      <c r="FP4" s="234"/>
      <c r="FQ4" s="234"/>
      <c r="FR4" s="234"/>
      <c r="FS4" s="234"/>
      <c r="FT4" s="234"/>
      <c r="FU4" s="234"/>
      <c r="FV4" s="234"/>
      <c r="FW4" s="234"/>
      <c r="FX4" s="234"/>
      <c r="FY4" s="234"/>
      <c r="FZ4" s="234"/>
      <c r="GA4" s="234"/>
      <c r="GB4" s="234"/>
      <c r="GC4" s="234"/>
      <c r="GD4" s="234"/>
      <c r="GE4" s="234"/>
      <c r="GF4" s="234"/>
      <c r="GG4" s="234"/>
      <c r="GH4" s="234"/>
      <c r="GI4" s="234"/>
      <c r="GJ4" s="234"/>
      <c r="GK4" s="234"/>
      <c r="GL4" s="234"/>
      <c r="GM4" s="234"/>
      <c r="GN4" s="234"/>
      <c r="GO4" s="234"/>
      <c r="GP4" s="234"/>
      <c r="GQ4" s="234"/>
      <c r="GR4" s="234"/>
      <c r="GS4" s="234"/>
      <c r="GT4" s="234"/>
      <c r="GU4" s="234"/>
      <c r="GV4" s="234"/>
      <c r="GW4" s="234"/>
      <c r="GX4" s="234"/>
      <c r="GY4" s="234"/>
      <c r="GZ4" s="234"/>
      <c r="HA4" s="234"/>
      <c r="HB4" s="234"/>
      <c r="HC4" s="234"/>
      <c r="HD4" s="234"/>
      <c r="HE4" s="234"/>
      <c r="HF4" s="234"/>
      <c r="HG4" s="234"/>
      <c r="HH4" s="234"/>
      <c r="HI4" s="234"/>
      <c r="HJ4" s="234"/>
      <c r="HK4" s="234"/>
      <c r="HL4" s="234"/>
      <c r="HM4" s="234"/>
      <c r="HN4" s="234"/>
      <c r="HO4" s="234"/>
      <c r="HP4" s="234"/>
      <c r="HQ4" s="234"/>
      <c r="HR4" s="234"/>
      <c r="HS4" s="234"/>
      <c r="HT4" s="234"/>
      <c r="HU4" s="234"/>
      <c r="HV4" s="234"/>
      <c r="HW4" s="234"/>
      <c r="HX4" s="234"/>
      <c r="HY4" s="234"/>
      <c r="HZ4" s="234"/>
      <c r="IA4" s="234"/>
      <c r="IB4" s="234"/>
      <c r="IC4" s="234"/>
      <c r="ID4" s="234"/>
      <c r="IE4" s="234"/>
      <c r="IF4" s="234"/>
      <c r="IG4" s="234"/>
      <c r="IH4" s="234"/>
      <c r="II4" s="234"/>
      <c r="IJ4" s="234"/>
      <c r="IK4" s="234"/>
      <c r="IL4" s="234"/>
      <c r="IM4" s="234"/>
      <c r="IN4" s="234"/>
      <c r="IO4" s="234"/>
      <c r="IP4" s="234"/>
      <c r="IQ4" s="234"/>
      <c r="IR4" s="234"/>
      <c r="IS4" s="234"/>
      <c r="IT4" s="234"/>
      <c r="IU4" s="234"/>
      <c r="IV4" s="234"/>
    </row>
    <row r="5" spans="1:256" s="18" customFormat="1" ht="11.25">
      <c r="A5" s="234" t="s">
        <v>1031</v>
      </c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43"/>
      <c r="N5" s="234"/>
      <c r="O5" s="234"/>
      <c r="P5" s="234"/>
      <c r="Q5" s="234"/>
      <c r="R5" s="234"/>
      <c r="S5" s="234"/>
      <c r="T5" s="234"/>
      <c r="U5" s="234"/>
      <c r="V5" s="234"/>
      <c r="W5" s="234"/>
      <c r="X5" s="234"/>
      <c r="Y5" s="234"/>
      <c r="Z5" s="234"/>
      <c r="AA5" s="234"/>
      <c r="AB5" s="234"/>
      <c r="AC5" s="234"/>
      <c r="AD5" s="234"/>
      <c r="AE5" s="234"/>
      <c r="AF5" s="234"/>
      <c r="AG5" s="234"/>
      <c r="AH5" s="234"/>
      <c r="AI5" s="234"/>
      <c r="AJ5" s="234"/>
      <c r="AK5" s="234"/>
      <c r="AL5" s="234"/>
      <c r="AM5" s="234"/>
      <c r="AN5" s="234"/>
      <c r="AO5" s="234"/>
      <c r="AP5" s="234"/>
      <c r="AQ5" s="234"/>
      <c r="AR5" s="234"/>
      <c r="AS5" s="234"/>
      <c r="AT5" s="234"/>
      <c r="AU5" s="234"/>
      <c r="AV5" s="234"/>
      <c r="AW5" s="234"/>
      <c r="AX5" s="234"/>
      <c r="AY5" s="234"/>
      <c r="AZ5" s="234"/>
      <c r="BA5" s="234"/>
      <c r="BB5" s="234"/>
      <c r="BC5" s="234"/>
      <c r="BD5" s="234"/>
      <c r="BE5" s="234"/>
      <c r="BF5" s="234"/>
      <c r="BG5" s="234"/>
      <c r="BH5" s="234"/>
      <c r="BI5" s="234"/>
      <c r="BJ5" s="234"/>
      <c r="BK5" s="234"/>
      <c r="BL5" s="234"/>
      <c r="BM5" s="234"/>
      <c r="BN5" s="234"/>
      <c r="BO5" s="234"/>
      <c r="BP5" s="234"/>
      <c r="BQ5" s="234"/>
      <c r="BR5" s="234"/>
      <c r="BS5" s="234"/>
      <c r="BT5" s="234"/>
      <c r="BU5" s="234"/>
      <c r="BV5" s="234"/>
      <c r="BW5" s="234"/>
      <c r="BX5" s="234"/>
      <c r="BY5" s="234"/>
      <c r="BZ5" s="234"/>
      <c r="CA5" s="234"/>
      <c r="CB5" s="234"/>
      <c r="CC5" s="234"/>
      <c r="CD5" s="234"/>
      <c r="CE5" s="234"/>
      <c r="CF5" s="234"/>
      <c r="CG5" s="234"/>
      <c r="CH5" s="234"/>
      <c r="CI5" s="234"/>
      <c r="CJ5" s="234"/>
      <c r="CK5" s="234"/>
      <c r="CL5" s="234"/>
      <c r="CM5" s="234"/>
      <c r="CN5" s="234"/>
      <c r="CO5" s="234"/>
      <c r="CP5" s="234"/>
      <c r="CQ5" s="234"/>
      <c r="CR5" s="234"/>
      <c r="CS5" s="234"/>
      <c r="CT5" s="234"/>
      <c r="CU5" s="234"/>
      <c r="CV5" s="234"/>
      <c r="CW5" s="234"/>
      <c r="CX5" s="234"/>
      <c r="CY5" s="234"/>
      <c r="CZ5" s="234"/>
      <c r="DA5" s="234"/>
      <c r="DB5" s="234"/>
      <c r="DC5" s="234"/>
      <c r="DD5" s="234"/>
      <c r="DE5" s="234"/>
      <c r="DF5" s="234"/>
      <c r="DG5" s="234"/>
      <c r="DH5" s="234"/>
      <c r="DI5" s="234"/>
      <c r="DJ5" s="234"/>
      <c r="DK5" s="234"/>
      <c r="DL5" s="234"/>
      <c r="DM5" s="234"/>
      <c r="DN5" s="234"/>
      <c r="DO5" s="234"/>
      <c r="DP5" s="234"/>
      <c r="DQ5" s="234"/>
      <c r="DR5" s="234"/>
      <c r="DS5" s="234"/>
      <c r="DT5" s="234"/>
      <c r="DU5" s="234"/>
      <c r="DV5" s="234"/>
      <c r="DW5" s="234"/>
      <c r="DX5" s="234"/>
      <c r="DY5" s="234"/>
      <c r="DZ5" s="234"/>
      <c r="EA5" s="234"/>
      <c r="EB5" s="234"/>
      <c r="EC5" s="234"/>
      <c r="ED5" s="234"/>
      <c r="EE5" s="234"/>
      <c r="EF5" s="234"/>
      <c r="EG5" s="234"/>
      <c r="EH5" s="234"/>
      <c r="EI5" s="234"/>
      <c r="EJ5" s="234"/>
      <c r="EK5" s="234"/>
      <c r="EL5" s="234"/>
      <c r="EM5" s="234"/>
      <c r="EN5" s="234"/>
      <c r="EO5" s="234"/>
      <c r="EP5" s="234"/>
      <c r="EQ5" s="234"/>
      <c r="ER5" s="234"/>
      <c r="ES5" s="234"/>
      <c r="ET5" s="234"/>
      <c r="EU5" s="234"/>
      <c r="EV5" s="234"/>
      <c r="EW5" s="234"/>
      <c r="EX5" s="234"/>
      <c r="EY5" s="234"/>
      <c r="EZ5" s="234"/>
      <c r="FA5" s="234"/>
      <c r="FB5" s="234"/>
      <c r="FC5" s="234"/>
      <c r="FD5" s="234"/>
      <c r="FE5" s="234"/>
      <c r="FF5" s="234"/>
      <c r="FG5" s="234"/>
      <c r="FH5" s="234"/>
      <c r="FI5" s="234"/>
      <c r="FJ5" s="234"/>
      <c r="FK5" s="234"/>
      <c r="FL5" s="234"/>
      <c r="FM5" s="234"/>
      <c r="FN5" s="234"/>
      <c r="FO5" s="234"/>
      <c r="FP5" s="234"/>
      <c r="FQ5" s="234"/>
      <c r="FR5" s="234"/>
      <c r="FS5" s="234"/>
      <c r="FT5" s="234"/>
      <c r="FU5" s="234"/>
      <c r="FV5" s="234"/>
      <c r="FW5" s="234"/>
      <c r="FX5" s="234"/>
      <c r="FY5" s="234"/>
      <c r="FZ5" s="234"/>
      <c r="GA5" s="234"/>
      <c r="GB5" s="234"/>
      <c r="GC5" s="234"/>
      <c r="GD5" s="234"/>
      <c r="GE5" s="234"/>
      <c r="GF5" s="234"/>
      <c r="GG5" s="234"/>
      <c r="GH5" s="234"/>
      <c r="GI5" s="234"/>
      <c r="GJ5" s="234"/>
      <c r="GK5" s="234"/>
      <c r="GL5" s="234"/>
      <c r="GM5" s="234"/>
      <c r="GN5" s="234"/>
      <c r="GO5" s="234"/>
      <c r="GP5" s="234"/>
      <c r="GQ5" s="234"/>
      <c r="GR5" s="234"/>
      <c r="GS5" s="234"/>
      <c r="GT5" s="234"/>
      <c r="GU5" s="234"/>
      <c r="GV5" s="234"/>
      <c r="GW5" s="234"/>
      <c r="GX5" s="234"/>
      <c r="GY5" s="234"/>
      <c r="GZ5" s="234"/>
      <c r="HA5" s="234"/>
      <c r="HB5" s="234"/>
      <c r="HC5" s="234"/>
      <c r="HD5" s="234"/>
      <c r="HE5" s="234"/>
      <c r="HF5" s="234"/>
      <c r="HG5" s="234"/>
      <c r="HH5" s="234"/>
      <c r="HI5" s="234"/>
      <c r="HJ5" s="234"/>
      <c r="HK5" s="234"/>
      <c r="HL5" s="234"/>
      <c r="HM5" s="234"/>
      <c r="HN5" s="234"/>
      <c r="HO5" s="234"/>
      <c r="HP5" s="234"/>
      <c r="HQ5" s="234"/>
      <c r="HR5" s="234"/>
      <c r="HS5" s="234"/>
      <c r="HT5" s="234"/>
      <c r="HU5" s="234"/>
      <c r="HV5" s="234"/>
      <c r="HW5" s="234"/>
      <c r="HX5" s="234"/>
      <c r="HY5" s="234"/>
      <c r="HZ5" s="234"/>
      <c r="IA5" s="234"/>
      <c r="IB5" s="234"/>
      <c r="IC5" s="234"/>
      <c r="ID5" s="234"/>
      <c r="IE5" s="234"/>
      <c r="IF5" s="234"/>
      <c r="IG5" s="234"/>
      <c r="IH5" s="234"/>
      <c r="II5" s="234"/>
      <c r="IJ5" s="234"/>
      <c r="IK5" s="234"/>
      <c r="IL5" s="234"/>
      <c r="IM5" s="234"/>
      <c r="IN5" s="234"/>
      <c r="IO5" s="234"/>
      <c r="IP5" s="234"/>
      <c r="IQ5" s="234"/>
      <c r="IR5" s="234"/>
      <c r="IS5" s="234"/>
      <c r="IT5" s="234"/>
      <c r="IU5" s="234"/>
      <c r="IV5" s="234"/>
    </row>
    <row r="6" spans="1:8" ht="11.25">
      <c r="A6" s="68"/>
      <c r="B6" s="68"/>
      <c r="C6" s="68"/>
      <c r="D6" s="68"/>
      <c r="E6" s="68"/>
      <c r="F6" s="68"/>
      <c r="G6" s="68"/>
      <c r="H6" s="68"/>
    </row>
    <row r="7" spans="1:256" s="17" customFormat="1" ht="12" thickBot="1">
      <c r="A7" s="68" t="s">
        <v>827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312"/>
      <c r="S7" s="312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68"/>
      <c r="EO7" s="68"/>
      <c r="EP7" s="68"/>
      <c r="EQ7" s="68"/>
      <c r="ER7" s="68"/>
      <c r="ES7" s="68"/>
      <c r="ET7" s="68"/>
      <c r="EU7" s="68"/>
      <c r="EV7" s="68"/>
      <c r="EW7" s="68"/>
      <c r="EX7" s="68"/>
      <c r="EY7" s="68"/>
      <c r="EZ7" s="68"/>
      <c r="FA7" s="68"/>
      <c r="FB7" s="68"/>
      <c r="FC7" s="68"/>
      <c r="FD7" s="68"/>
      <c r="FE7" s="68"/>
      <c r="FF7" s="68"/>
      <c r="FG7" s="68"/>
      <c r="FH7" s="68"/>
      <c r="FI7" s="68"/>
      <c r="FJ7" s="68"/>
      <c r="FK7" s="68"/>
      <c r="FL7" s="68"/>
      <c r="FM7" s="68"/>
      <c r="FN7" s="68"/>
      <c r="FO7" s="68"/>
      <c r="FP7" s="68"/>
      <c r="FQ7" s="68"/>
      <c r="FR7" s="68"/>
      <c r="FS7" s="68"/>
      <c r="FT7" s="68"/>
      <c r="FU7" s="68"/>
      <c r="FV7" s="68"/>
      <c r="FW7" s="68"/>
      <c r="FX7" s="68"/>
      <c r="FY7" s="68"/>
      <c r="FZ7" s="68"/>
      <c r="GA7" s="68"/>
      <c r="GB7" s="68"/>
      <c r="GC7" s="68"/>
      <c r="GD7" s="68"/>
      <c r="GE7" s="68"/>
      <c r="GF7" s="68"/>
      <c r="GG7" s="68"/>
      <c r="GH7" s="68"/>
      <c r="GI7" s="68"/>
      <c r="GJ7" s="68"/>
      <c r="GK7" s="68"/>
      <c r="GL7" s="68"/>
      <c r="GM7" s="68"/>
      <c r="GN7" s="68"/>
      <c r="GO7" s="68"/>
      <c r="GP7" s="68"/>
      <c r="GQ7" s="68"/>
      <c r="GR7" s="68"/>
      <c r="GS7" s="68"/>
      <c r="GT7" s="68"/>
      <c r="GU7" s="68"/>
      <c r="GV7" s="68"/>
      <c r="GW7" s="68"/>
      <c r="GX7" s="68"/>
      <c r="GY7" s="68"/>
      <c r="GZ7" s="68"/>
      <c r="HA7" s="68"/>
      <c r="HB7" s="68"/>
      <c r="HC7" s="68"/>
      <c r="HD7" s="68"/>
      <c r="HE7" s="68"/>
      <c r="HF7" s="68"/>
      <c r="HG7" s="68"/>
      <c r="HH7" s="68"/>
      <c r="HI7" s="68"/>
      <c r="HJ7" s="68"/>
      <c r="HK7" s="68"/>
      <c r="HL7" s="68"/>
      <c r="HM7" s="68"/>
      <c r="HN7" s="68"/>
      <c r="HO7" s="68"/>
      <c r="HP7" s="68"/>
      <c r="HQ7" s="68"/>
      <c r="HR7" s="68"/>
      <c r="HS7" s="68"/>
      <c r="HT7" s="68"/>
      <c r="HU7" s="68"/>
      <c r="HV7" s="68"/>
      <c r="HW7" s="68"/>
      <c r="HX7" s="68"/>
      <c r="HY7" s="68"/>
      <c r="HZ7" s="68"/>
      <c r="IA7" s="68"/>
      <c r="IB7" s="68"/>
      <c r="IC7" s="68"/>
      <c r="ID7" s="68"/>
      <c r="IE7" s="68"/>
      <c r="IF7" s="68"/>
      <c r="IG7" s="68"/>
      <c r="IH7" s="68"/>
      <c r="II7" s="68"/>
      <c r="IJ7" s="68"/>
      <c r="IK7" s="68"/>
      <c r="IL7" s="68"/>
      <c r="IM7" s="68"/>
      <c r="IN7" s="68"/>
      <c r="IO7" s="68"/>
      <c r="IP7" s="68"/>
      <c r="IQ7" s="68"/>
      <c r="IR7" s="68"/>
      <c r="IS7" s="68"/>
      <c r="IT7" s="68"/>
      <c r="IU7" s="68"/>
      <c r="IV7" s="68"/>
    </row>
    <row r="8" spans="1:16" ht="30.75" customHeight="1" thickBot="1">
      <c r="A8" s="313" t="s">
        <v>52</v>
      </c>
      <c r="B8" s="314" t="s">
        <v>1034</v>
      </c>
      <c r="C8" s="254"/>
      <c r="D8" s="254"/>
      <c r="E8" s="254"/>
      <c r="F8" s="254"/>
      <c r="G8" s="254"/>
      <c r="H8" s="254"/>
      <c r="I8" s="243"/>
      <c r="J8" s="315"/>
      <c r="K8" s="315"/>
      <c r="L8" s="315"/>
      <c r="M8" s="315"/>
      <c r="N8" s="315"/>
      <c r="O8" s="315"/>
      <c r="P8" s="315"/>
    </row>
    <row r="9" spans="1:16" ht="16.5" customHeight="1" thickBot="1">
      <c r="A9" s="313" t="s">
        <v>986</v>
      </c>
      <c r="B9" s="314" t="s">
        <v>987</v>
      </c>
      <c r="C9" s="254"/>
      <c r="D9" s="254"/>
      <c r="E9" s="254"/>
      <c r="F9" s="254"/>
      <c r="G9" s="254"/>
      <c r="H9" s="254"/>
      <c r="I9" s="243"/>
      <c r="J9" s="315"/>
      <c r="K9" s="315"/>
      <c r="L9" s="315"/>
      <c r="M9" s="315"/>
      <c r="N9" s="315"/>
      <c r="O9" s="315"/>
      <c r="P9" s="315"/>
    </row>
    <row r="10" spans="1:16" ht="15" customHeight="1" thickBot="1">
      <c r="A10" s="313">
        <v>0</v>
      </c>
      <c r="B10" s="314">
        <v>0</v>
      </c>
      <c r="C10" s="254"/>
      <c r="D10" s="254"/>
      <c r="E10" s="254"/>
      <c r="F10" s="254"/>
      <c r="G10" s="254"/>
      <c r="H10" s="254"/>
      <c r="I10" s="243"/>
      <c r="J10" s="315"/>
      <c r="K10" s="315"/>
      <c r="L10" s="315"/>
      <c r="M10" s="315"/>
      <c r="N10" s="315"/>
      <c r="O10" s="315"/>
      <c r="P10" s="315"/>
    </row>
    <row r="11" spans="1:16" ht="10.5" customHeight="1">
      <c r="A11" s="316"/>
      <c r="B11" s="317"/>
      <c r="C11" s="254"/>
      <c r="D11" s="254"/>
      <c r="E11" s="254"/>
      <c r="F11" s="254"/>
      <c r="G11" s="254"/>
      <c r="H11" s="254"/>
      <c r="I11" s="243"/>
      <c r="J11" s="315"/>
      <c r="K11" s="315"/>
      <c r="L11" s="315"/>
      <c r="M11" s="315"/>
      <c r="N11" s="315"/>
      <c r="O11" s="315"/>
      <c r="P11" s="315"/>
    </row>
    <row r="12" spans="1:16" ht="10.5" customHeight="1">
      <c r="A12" s="318"/>
      <c r="B12" s="318"/>
      <c r="C12" s="318"/>
      <c r="D12" s="318"/>
      <c r="E12" s="318"/>
      <c r="F12" s="318"/>
      <c r="G12" s="318"/>
      <c r="H12" s="319"/>
      <c r="I12" s="243"/>
      <c r="J12" s="243"/>
      <c r="K12" s="243"/>
      <c r="L12" s="243"/>
      <c r="M12" s="243"/>
      <c r="N12" s="243"/>
      <c r="O12" s="243"/>
      <c r="P12" s="243"/>
    </row>
    <row r="13" spans="1:16" ht="14.25" customHeight="1">
      <c r="A13" s="318"/>
      <c r="B13" s="318"/>
      <c r="C13" s="318"/>
      <c r="D13" s="318"/>
      <c r="E13" s="318"/>
      <c r="F13" s="318"/>
      <c r="G13" s="318"/>
      <c r="H13" s="319"/>
      <c r="I13" s="243"/>
      <c r="J13" s="243"/>
      <c r="K13" s="243"/>
      <c r="L13" s="243"/>
      <c r="M13" s="243"/>
      <c r="N13" s="243"/>
      <c r="O13" s="243"/>
      <c r="P13" s="243"/>
    </row>
    <row r="14" ht="21" customHeight="1" thickBot="1">
      <c r="A14" s="68" t="s">
        <v>104</v>
      </c>
    </row>
    <row r="15" spans="1:5" ht="81.75" customHeight="1" thickBot="1">
      <c r="A15" s="276" t="s">
        <v>738</v>
      </c>
      <c r="B15" s="253" t="s">
        <v>383</v>
      </c>
      <c r="C15" s="253" t="s">
        <v>384</v>
      </c>
      <c r="D15" s="253" t="s">
        <v>739</v>
      </c>
      <c r="E15" s="195" t="s">
        <v>336</v>
      </c>
    </row>
    <row r="16" spans="1:256" s="18" customFormat="1" ht="15" customHeight="1" thickBot="1">
      <c r="A16" s="320" t="s">
        <v>986</v>
      </c>
      <c r="B16" s="266" t="s">
        <v>987</v>
      </c>
      <c r="C16" s="266" t="s">
        <v>975</v>
      </c>
      <c r="D16" s="266" t="s">
        <v>976</v>
      </c>
      <c r="E16" s="196" t="s">
        <v>1131</v>
      </c>
      <c r="F16" s="234"/>
      <c r="G16" s="234"/>
      <c r="H16" s="234"/>
      <c r="I16" s="234"/>
      <c r="J16" s="234"/>
      <c r="K16" s="234"/>
      <c r="L16" s="234"/>
      <c r="M16" s="234"/>
      <c r="N16" s="234"/>
      <c r="O16" s="234"/>
      <c r="P16" s="234"/>
      <c r="Q16" s="234"/>
      <c r="R16" s="234"/>
      <c r="S16" s="234"/>
      <c r="T16" s="234"/>
      <c r="U16" s="234"/>
      <c r="V16" s="234"/>
      <c r="W16" s="234"/>
      <c r="X16" s="234"/>
      <c r="Y16" s="234"/>
      <c r="Z16" s="234"/>
      <c r="AA16" s="234"/>
      <c r="AB16" s="234"/>
      <c r="AC16" s="234"/>
      <c r="AD16" s="234"/>
      <c r="AE16" s="234"/>
      <c r="AF16" s="234"/>
      <c r="AG16" s="234"/>
      <c r="AH16" s="234"/>
      <c r="AI16" s="234"/>
      <c r="AJ16" s="234"/>
      <c r="AK16" s="234"/>
      <c r="AL16" s="234"/>
      <c r="AM16" s="234"/>
      <c r="AN16" s="234"/>
      <c r="AO16" s="234"/>
      <c r="AP16" s="234"/>
      <c r="AQ16" s="234"/>
      <c r="AR16" s="234"/>
      <c r="AS16" s="234"/>
      <c r="AT16" s="234"/>
      <c r="AU16" s="234"/>
      <c r="AV16" s="234"/>
      <c r="AW16" s="234"/>
      <c r="AX16" s="234"/>
      <c r="AY16" s="234"/>
      <c r="AZ16" s="234"/>
      <c r="BA16" s="234"/>
      <c r="BB16" s="234"/>
      <c r="BC16" s="234"/>
      <c r="BD16" s="234"/>
      <c r="BE16" s="234"/>
      <c r="BF16" s="234"/>
      <c r="BG16" s="234"/>
      <c r="BH16" s="234"/>
      <c r="BI16" s="234"/>
      <c r="BJ16" s="234"/>
      <c r="BK16" s="234"/>
      <c r="BL16" s="234"/>
      <c r="BM16" s="234"/>
      <c r="BN16" s="234"/>
      <c r="BO16" s="234"/>
      <c r="BP16" s="234"/>
      <c r="BQ16" s="234"/>
      <c r="BR16" s="234"/>
      <c r="BS16" s="234"/>
      <c r="BT16" s="234"/>
      <c r="BU16" s="234"/>
      <c r="BV16" s="234"/>
      <c r="BW16" s="234"/>
      <c r="BX16" s="234"/>
      <c r="BY16" s="234"/>
      <c r="BZ16" s="234"/>
      <c r="CA16" s="234"/>
      <c r="CB16" s="234"/>
      <c r="CC16" s="234"/>
      <c r="CD16" s="234"/>
      <c r="CE16" s="234"/>
      <c r="CF16" s="234"/>
      <c r="CG16" s="234"/>
      <c r="CH16" s="234"/>
      <c r="CI16" s="234"/>
      <c r="CJ16" s="234"/>
      <c r="CK16" s="234"/>
      <c r="CL16" s="234"/>
      <c r="CM16" s="234"/>
      <c r="CN16" s="234"/>
      <c r="CO16" s="234"/>
      <c r="CP16" s="234"/>
      <c r="CQ16" s="234"/>
      <c r="CR16" s="234"/>
      <c r="CS16" s="234"/>
      <c r="CT16" s="234"/>
      <c r="CU16" s="234"/>
      <c r="CV16" s="234"/>
      <c r="CW16" s="234"/>
      <c r="CX16" s="234"/>
      <c r="CY16" s="234"/>
      <c r="CZ16" s="234"/>
      <c r="DA16" s="234"/>
      <c r="DB16" s="234"/>
      <c r="DC16" s="234"/>
      <c r="DD16" s="234"/>
      <c r="DE16" s="234"/>
      <c r="DF16" s="234"/>
      <c r="DG16" s="234"/>
      <c r="DH16" s="234"/>
      <c r="DI16" s="234"/>
      <c r="DJ16" s="234"/>
      <c r="DK16" s="234"/>
      <c r="DL16" s="234"/>
      <c r="DM16" s="234"/>
      <c r="DN16" s="234"/>
      <c r="DO16" s="234"/>
      <c r="DP16" s="234"/>
      <c r="DQ16" s="234"/>
      <c r="DR16" s="234"/>
      <c r="DS16" s="234"/>
      <c r="DT16" s="234"/>
      <c r="DU16" s="234"/>
      <c r="DV16" s="234"/>
      <c r="DW16" s="234"/>
      <c r="DX16" s="234"/>
      <c r="DY16" s="234"/>
      <c r="DZ16" s="234"/>
      <c r="EA16" s="234"/>
      <c r="EB16" s="234"/>
      <c r="EC16" s="234"/>
      <c r="ED16" s="234"/>
      <c r="EE16" s="234"/>
      <c r="EF16" s="234"/>
      <c r="EG16" s="234"/>
      <c r="EH16" s="234"/>
      <c r="EI16" s="234"/>
      <c r="EJ16" s="234"/>
      <c r="EK16" s="234"/>
      <c r="EL16" s="234"/>
      <c r="EM16" s="234"/>
      <c r="EN16" s="234"/>
      <c r="EO16" s="234"/>
      <c r="EP16" s="234"/>
      <c r="EQ16" s="234"/>
      <c r="ER16" s="234"/>
      <c r="ES16" s="234"/>
      <c r="ET16" s="234"/>
      <c r="EU16" s="234"/>
      <c r="EV16" s="234"/>
      <c r="EW16" s="234"/>
      <c r="EX16" s="234"/>
      <c r="EY16" s="234"/>
      <c r="EZ16" s="234"/>
      <c r="FA16" s="234"/>
      <c r="FB16" s="234"/>
      <c r="FC16" s="234"/>
      <c r="FD16" s="234"/>
      <c r="FE16" s="234"/>
      <c r="FF16" s="234"/>
      <c r="FG16" s="234"/>
      <c r="FH16" s="234"/>
      <c r="FI16" s="234"/>
      <c r="FJ16" s="234"/>
      <c r="FK16" s="234"/>
      <c r="FL16" s="234"/>
      <c r="FM16" s="234"/>
      <c r="FN16" s="234"/>
      <c r="FO16" s="234"/>
      <c r="FP16" s="234"/>
      <c r="FQ16" s="234"/>
      <c r="FR16" s="234"/>
      <c r="FS16" s="234"/>
      <c r="FT16" s="234"/>
      <c r="FU16" s="234"/>
      <c r="FV16" s="234"/>
      <c r="FW16" s="234"/>
      <c r="FX16" s="234"/>
      <c r="FY16" s="234"/>
      <c r="FZ16" s="234"/>
      <c r="GA16" s="234"/>
      <c r="GB16" s="234"/>
      <c r="GC16" s="234"/>
      <c r="GD16" s="234"/>
      <c r="GE16" s="234"/>
      <c r="GF16" s="234"/>
      <c r="GG16" s="234"/>
      <c r="GH16" s="234"/>
      <c r="GI16" s="234"/>
      <c r="GJ16" s="234"/>
      <c r="GK16" s="234"/>
      <c r="GL16" s="234"/>
      <c r="GM16" s="234"/>
      <c r="GN16" s="234"/>
      <c r="GO16" s="234"/>
      <c r="GP16" s="234"/>
      <c r="GQ16" s="234"/>
      <c r="GR16" s="234"/>
      <c r="GS16" s="234"/>
      <c r="GT16" s="234"/>
      <c r="GU16" s="234"/>
      <c r="GV16" s="234"/>
      <c r="GW16" s="234"/>
      <c r="GX16" s="234"/>
      <c r="GY16" s="234"/>
      <c r="GZ16" s="234"/>
      <c r="HA16" s="234"/>
      <c r="HB16" s="234"/>
      <c r="HC16" s="234"/>
      <c r="HD16" s="234"/>
      <c r="HE16" s="234"/>
      <c r="HF16" s="234"/>
      <c r="HG16" s="234"/>
      <c r="HH16" s="234"/>
      <c r="HI16" s="234"/>
      <c r="HJ16" s="234"/>
      <c r="HK16" s="234"/>
      <c r="HL16" s="234"/>
      <c r="HM16" s="234"/>
      <c r="HN16" s="234"/>
      <c r="HO16" s="234"/>
      <c r="HP16" s="234"/>
      <c r="HQ16" s="234"/>
      <c r="HR16" s="234"/>
      <c r="HS16" s="234"/>
      <c r="HT16" s="234"/>
      <c r="HU16" s="234"/>
      <c r="HV16" s="234"/>
      <c r="HW16" s="234"/>
      <c r="HX16" s="234"/>
      <c r="HY16" s="234"/>
      <c r="HZ16" s="234"/>
      <c r="IA16" s="234"/>
      <c r="IB16" s="234"/>
      <c r="IC16" s="234"/>
      <c r="ID16" s="234"/>
      <c r="IE16" s="234"/>
      <c r="IF16" s="234"/>
      <c r="IG16" s="234"/>
      <c r="IH16" s="234"/>
      <c r="II16" s="234"/>
      <c r="IJ16" s="234"/>
      <c r="IK16" s="234"/>
      <c r="IL16" s="234"/>
      <c r="IM16" s="234"/>
      <c r="IN16" s="234"/>
      <c r="IO16" s="234"/>
      <c r="IP16" s="234"/>
      <c r="IQ16" s="234"/>
      <c r="IR16" s="234"/>
      <c r="IS16" s="234"/>
      <c r="IT16" s="234"/>
      <c r="IU16" s="234"/>
      <c r="IV16" s="234"/>
    </row>
    <row r="17" spans="1:256" s="18" customFormat="1" ht="13.5" customHeight="1" thickBot="1">
      <c r="A17" s="305">
        <v>0</v>
      </c>
      <c r="B17" s="306">
        <v>0</v>
      </c>
      <c r="C17" s="133">
        <v>0</v>
      </c>
      <c r="D17" s="306">
        <v>0</v>
      </c>
      <c r="E17" s="281">
        <v>0</v>
      </c>
      <c r="F17" s="234"/>
      <c r="G17" s="234"/>
      <c r="H17" s="234"/>
      <c r="I17" s="234"/>
      <c r="J17" s="234"/>
      <c r="K17" s="234"/>
      <c r="L17" s="234"/>
      <c r="M17" s="234"/>
      <c r="N17" s="234"/>
      <c r="O17" s="234"/>
      <c r="P17" s="234"/>
      <c r="Q17" s="234"/>
      <c r="R17" s="234"/>
      <c r="S17" s="234"/>
      <c r="T17" s="234"/>
      <c r="U17" s="234"/>
      <c r="V17" s="234"/>
      <c r="W17" s="234"/>
      <c r="X17" s="234"/>
      <c r="Y17" s="234"/>
      <c r="Z17" s="234"/>
      <c r="AA17" s="234"/>
      <c r="AB17" s="234"/>
      <c r="AC17" s="234"/>
      <c r="AD17" s="234"/>
      <c r="AE17" s="234"/>
      <c r="AF17" s="234"/>
      <c r="AG17" s="234"/>
      <c r="AH17" s="234"/>
      <c r="AI17" s="234"/>
      <c r="AJ17" s="234"/>
      <c r="AK17" s="234"/>
      <c r="AL17" s="234"/>
      <c r="AM17" s="234"/>
      <c r="AN17" s="234"/>
      <c r="AO17" s="234"/>
      <c r="AP17" s="234"/>
      <c r="AQ17" s="234"/>
      <c r="AR17" s="234"/>
      <c r="AS17" s="234"/>
      <c r="AT17" s="234"/>
      <c r="AU17" s="234"/>
      <c r="AV17" s="234"/>
      <c r="AW17" s="234"/>
      <c r="AX17" s="234"/>
      <c r="AY17" s="234"/>
      <c r="AZ17" s="234"/>
      <c r="BA17" s="234"/>
      <c r="BB17" s="234"/>
      <c r="BC17" s="234"/>
      <c r="BD17" s="234"/>
      <c r="BE17" s="234"/>
      <c r="BF17" s="234"/>
      <c r="BG17" s="234"/>
      <c r="BH17" s="234"/>
      <c r="BI17" s="234"/>
      <c r="BJ17" s="234"/>
      <c r="BK17" s="234"/>
      <c r="BL17" s="234"/>
      <c r="BM17" s="234"/>
      <c r="BN17" s="234"/>
      <c r="BO17" s="234"/>
      <c r="BP17" s="234"/>
      <c r="BQ17" s="234"/>
      <c r="BR17" s="234"/>
      <c r="BS17" s="234"/>
      <c r="BT17" s="234"/>
      <c r="BU17" s="234"/>
      <c r="BV17" s="234"/>
      <c r="BW17" s="234"/>
      <c r="BX17" s="234"/>
      <c r="BY17" s="234"/>
      <c r="BZ17" s="234"/>
      <c r="CA17" s="234"/>
      <c r="CB17" s="234"/>
      <c r="CC17" s="234"/>
      <c r="CD17" s="234"/>
      <c r="CE17" s="234"/>
      <c r="CF17" s="234"/>
      <c r="CG17" s="234"/>
      <c r="CH17" s="234"/>
      <c r="CI17" s="234"/>
      <c r="CJ17" s="234"/>
      <c r="CK17" s="234"/>
      <c r="CL17" s="234"/>
      <c r="CM17" s="234"/>
      <c r="CN17" s="234"/>
      <c r="CO17" s="234"/>
      <c r="CP17" s="234"/>
      <c r="CQ17" s="234"/>
      <c r="CR17" s="234"/>
      <c r="CS17" s="234"/>
      <c r="CT17" s="234"/>
      <c r="CU17" s="234"/>
      <c r="CV17" s="234"/>
      <c r="CW17" s="234"/>
      <c r="CX17" s="234"/>
      <c r="CY17" s="234"/>
      <c r="CZ17" s="234"/>
      <c r="DA17" s="234"/>
      <c r="DB17" s="234"/>
      <c r="DC17" s="234"/>
      <c r="DD17" s="234"/>
      <c r="DE17" s="234"/>
      <c r="DF17" s="234"/>
      <c r="DG17" s="234"/>
      <c r="DH17" s="234"/>
      <c r="DI17" s="234"/>
      <c r="DJ17" s="234"/>
      <c r="DK17" s="234"/>
      <c r="DL17" s="234"/>
      <c r="DM17" s="234"/>
      <c r="DN17" s="234"/>
      <c r="DO17" s="234"/>
      <c r="DP17" s="234"/>
      <c r="DQ17" s="234"/>
      <c r="DR17" s="234"/>
      <c r="DS17" s="234"/>
      <c r="DT17" s="234"/>
      <c r="DU17" s="234"/>
      <c r="DV17" s="234"/>
      <c r="DW17" s="234"/>
      <c r="DX17" s="234"/>
      <c r="DY17" s="234"/>
      <c r="DZ17" s="234"/>
      <c r="EA17" s="234"/>
      <c r="EB17" s="234"/>
      <c r="EC17" s="234"/>
      <c r="ED17" s="234"/>
      <c r="EE17" s="234"/>
      <c r="EF17" s="234"/>
      <c r="EG17" s="234"/>
      <c r="EH17" s="234"/>
      <c r="EI17" s="234"/>
      <c r="EJ17" s="234"/>
      <c r="EK17" s="234"/>
      <c r="EL17" s="234"/>
      <c r="EM17" s="234"/>
      <c r="EN17" s="234"/>
      <c r="EO17" s="234"/>
      <c r="EP17" s="234"/>
      <c r="EQ17" s="234"/>
      <c r="ER17" s="234"/>
      <c r="ES17" s="234"/>
      <c r="ET17" s="234"/>
      <c r="EU17" s="234"/>
      <c r="EV17" s="234"/>
      <c r="EW17" s="234"/>
      <c r="EX17" s="234"/>
      <c r="EY17" s="234"/>
      <c r="EZ17" s="234"/>
      <c r="FA17" s="234"/>
      <c r="FB17" s="234"/>
      <c r="FC17" s="234"/>
      <c r="FD17" s="234"/>
      <c r="FE17" s="234"/>
      <c r="FF17" s="234"/>
      <c r="FG17" s="234"/>
      <c r="FH17" s="234"/>
      <c r="FI17" s="234"/>
      <c r="FJ17" s="234"/>
      <c r="FK17" s="234"/>
      <c r="FL17" s="234"/>
      <c r="FM17" s="234"/>
      <c r="FN17" s="234"/>
      <c r="FO17" s="234"/>
      <c r="FP17" s="234"/>
      <c r="FQ17" s="234"/>
      <c r="FR17" s="234"/>
      <c r="FS17" s="234"/>
      <c r="FT17" s="234"/>
      <c r="FU17" s="234"/>
      <c r="FV17" s="234"/>
      <c r="FW17" s="234"/>
      <c r="FX17" s="234"/>
      <c r="FY17" s="234"/>
      <c r="FZ17" s="234"/>
      <c r="GA17" s="234"/>
      <c r="GB17" s="234"/>
      <c r="GC17" s="234"/>
      <c r="GD17" s="234"/>
      <c r="GE17" s="234"/>
      <c r="GF17" s="234"/>
      <c r="GG17" s="234"/>
      <c r="GH17" s="234"/>
      <c r="GI17" s="234"/>
      <c r="GJ17" s="234"/>
      <c r="GK17" s="234"/>
      <c r="GL17" s="234"/>
      <c r="GM17" s="234"/>
      <c r="GN17" s="234"/>
      <c r="GO17" s="234"/>
      <c r="GP17" s="234"/>
      <c r="GQ17" s="234"/>
      <c r="GR17" s="234"/>
      <c r="GS17" s="234"/>
      <c r="GT17" s="234"/>
      <c r="GU17" s="234"/>
      <c r="GV17" s="234"/>
      <c r="GW17" s="234"/>
      <c r="GX17" s="234"/>
      <c r="GY17" s="234"/>
      <c r="GZ17" s="234"/>
      <c r="HA17" s="234"/>
      <c r="HB17" s="234"/>
      <c r="HC17" s="234"/>
      <c r="HD17" s="234"/>
      <c r="HE17" s="234"/>
      <c r="HF17" s="234"/>
      <c r="HG17" s="234"/>
      <c r="HH17" s="234"/>
      <c r="HI17" s="234"/>
      <c r="HJ17" s="234"/>
      <c r="HK17" s="234"/>
      <c r="HL17" s="234"/>
      <c r="HM17" s="234"/>
      <c r="HN17" s="234"/>
      <c r="HO17" s="234"/>
      <c r="HP17" s="234"/>
      <c r="HQ17" s="234"/>
      <c r="HR17" s="234"/>
      <c r="HS17" s="234"/>
      <c r="HT17" s="234"/>
      <c r="HU17" s="234"/>
      <c r="HV17" s="234"/>
      <c r="HW17" s="234"/>
      <c r="HX17" s="234"/>
      <c r="HY17" s="234"/>
      <c r="HZ17" s="234"/>
      <c r="IA17" s="234"/>
      <c r="IB17" s="234"/>
      <c r="IC17" s="234"/>
      <c r="ID17" s="234"/>
      <c r="IE17" s="234"/>
      <c r="IF17" s="234"/>
      <c r="IG17" s="234"/>
      <c r="IH17" s="234"/>
      <c r="II17" s="234"/>
      <c r="IJ17" s="234"/>
      <c r="IK17" s="234"/>
      <c r="IL17" s="234"/>
      <c r="IM17" s="234"/>
      <c r="IN17" s="234"/>
      <c r="IO17" s="234"/>
      <c r="IP17" s="234"/>
      <c r="IQ17" s="234"/>
      <c r="IR17" s="234"/>
      <c r="IS17" s="234"/>
      <c r="IT17" s="234"/>
      <c r="IU17" s="234"/>
      <c r="IV17" s="234"/>
    </row>
    <row r="18" spans="1:256" s="18" customFormat="1" ht="13.5" customHeight="1">
      <c r="A18" s="268"/>
      <c r="B18" s="268"/>
      <c r="C18" s="128"/>
      <c r="D18" s="268"/>
      <c r="E18" s="176"/>
      <c r="F18" s="234"/>
      <c r="G18" s="234"/>
      <c r="H18" s="234"/>
      <c r="I18" s="234"/>
      <c r="J18" s="234"/>
      <c r="K18" s="234"/>
      <c r="L18" s="234"/>
      <c r="M18" s="234"/>
      <c r="N18" s="234"/>
      <c r="O18" s="234"/>
      <c r="P18" s="234"/>
      <c r="Q18" s="234"/>
      <c r="R18" s="234"/>
      <c r="S18" s="234"/>
      <c r="T18" s="234"/>
      <c r="U18" s="234"/>
      <c r="V18" s="234"/>
      <c r="W18" s="234"/>
      <c r="X18" s="234"/>
      <c r="Y18" s="234"/>
      <c r="Z18" s="234"/>
      <c r="AA18" s="234"/>
      <c r="AB18" s="234"/>
      <c r="AC18" s="234"/>
      <c r="AD18" s="234"/>
      <c r="AE18" s="234"/>
      <c r="AF18" s="234"/>
      <c r="AG18" s="234"/>
      <c r="AH18" s="234"/>
      <c r="AI18" s="234"/>
      <c r="AJ18" s="234"/>
      <c r="AK18" s="234"/>
      <c r="AL18" s="234"/>
      <c r="AM18" s="234"/>
      <c r="AN18" s="234"/>
      <c r="AO18" s="234"/>
      <c r="AP18" s="234"/>
      <c r="AQ18" s="234"/>
      <c r="AR18" s="234"/>
      <c r="AS18" s="234"/>
      <c r="AT18" s="234"/>
      <c r="AU18" s="234"/>
      <c r="AV18" s="234"/>
      <c r="AW18" s="234"/>
      <c r="AX18" s="234"/>
      <c r="AY18" s="234"/>
      <c r="AZ18" s="234"/>
      <c r="BA18" s="234"/>
      <c r="BB18" s="234"/>
      <c r="BC18" s="234"/>
      <c r="BD18" s="234"/>
      <c r="BE18" s="234"/>
      <c r="BF18" s="234"/>
      <c r="BG18" s="234"/>
      <c r="BH18" s="234"/>
      <c r="BI18" s="234"/>
      <c r="BJ18" s="234"/>
      <c r="BK18" s="234"/>
      <c r="BL18" s="234"/>
      <c r="BM18" s="234"/>
      <c r="BN18" s="234"/>
      <c r="BO18" s="234"/>
      <c r="BP18" s="234"/>
      <c r="BQ18" s="234"/>
      <c r="BR18" s="234"/>
      <c r="BS18" s="234"/>
      <c r="BT18" s="234"/>
      <c r="BU18" s="234"/>
      <c r="BV18" s="234"/>
      <c r="BW18" s="234"/>
      <c r="BX18" s="234"/>
      <c r="BY18" s="234"/>
      <c r="BZ18" s="234"/>
      <c r="CA18" s="234"/>
      <c r="CB18" s="234"/>
      <c r="CC18" s="234"/>
      <c r="CD18" s="234"/>
      <c r="CE18" s="234"/>
      <c r="CF18" s="234"/>
      <c r="CG18" s="234"/>
      <c r="CH18" s="234"/>
      <c r="CI18" s="234"/>
      <c r="CJ18" s="234"/>
      <c r="CK18" s="234"/>
      <c r="CL18" s="234"/>
      <c r="CM18" s="234"/>
      <c r="CN18" s="234"/>
      <c r="CO18" s="234"/>
      <c r="CP18" s="234"/>
      <c r="CQ18" s="234"/>
      <c r="CR18" s="234"/>
      <c r="CS18" s="234"/>
      <c r="CT18" s="234"/>
      <c r="CU18" s="234"/>
      <c r="CV18" s="234"/>
      <c r="CW18" s="234"/>
      <c r="CX18" s="234"/>
      <c r="CY18" s="234"/>
      <c r="CZ18" s="234"/>
      <c r="DA18" s="234"/>
      <c r="DB18" s="234"/>
      <c r="DC18" s="234"/>
      <c r="DD18" s="234"/>
      <c r="DE18" s="234"/>
      <c r="DF18" s="234"/>
      <c r="DG18" s="234"/>
      <c r="DH18" s="234"/>
      <c r="DI18" s="234"/>
      <c r="DJ18" s="234"/>
      <c r="DK18" s="234"/>
      <c r="DL18" s="234"/>
      <c r="DM18" s="234"/>
      <c r="DN18" s="234"/>
      <c r="DO18" s="234"/>
      <c r="DP18" s="234"/>
      <c r="DQ18" s="234"/>
      <c r="DR18" s="234"/>
      <c r="DS18" s="234"/>
      <c r="DT18" s="234"/>
      <c r="DU18" s="234"/>
      <c r="DV18" s="234"/>
      <c r="DW18" s="234"/>
      <c r="DX18" s="234"/>
      <c r="DY18" s="234"/>
      <c r="DZ18" s="234"/>
      <c r="EA18" s="234"/>
      <c r="EB18" s="234"/>
      <c r="EC18" s="234"/>
      <c r="ED18" s="234"/>
      <c r="EE18" s="234"/>
      <c r="EF18" s="234"/>
      <c r="EG18" s="234"/>
      <c r="EH18" s="234"/>
      <c r="EI18" s="234"/>
      <c r="EJ18" s="234"/>
      <c r="EK18" s="234"/>
      <c r="EL18" s="234"/>
      <c r="EM18" s="234"/>
      <c r="EN18" s="234"/>
      <c r="EO18" s="234"/>
      <c r="EP18" s="234"/>
      <c r="EQ18" s="234"/>
      <c r="ER18" s="234"/>
      <c r="ES18" s="234"/>
      <c r="ET18" s="234"/>
      <c r="EU18" s="234"/>
      <c r="EV18" s="234"/>
      <c r="EW18" s="234"/>
      <c r="EX18" s="234"/>
      <c r="EY18" s="234"/>
      <c r="EZ18" s="234"/>
      <c r="FA18" s="234"/>
      <c r="FB18" s="234"/>
      <c r="FC18" s="234"/>
      <c r="FD18" s="234"/>
      <c r="FE18" s="234"/>
      <c r="FF18" s="234"/>
      <c r="FG18" s="234"/>
      <c r="FH18" s="234"/>
      <c r="FI18" s="234"/>
      <c r="FJ18" s="234"/>
      <c r="FK18" s="234"/>
      <c r="FL18" s="234"/>
      <c r="FM18" s="234"/>
      <c r="FN18" s="234"/>
      <c r="FO18" s="234"/>
      <c r="FP18" s="234"/>
      <c r="FQ18" s="234"/>
      <c r="FR18" s="234"/>
      <c r="FS18" s="234"/>
      <c r="FT18" s="234"/>
      <c r="FU18" s="234"/>
      <c r="FV18" s="234"/>
      <c r="FW18" s="234"/>
      <c r="FX18" s="234"/>
      <c r="FY18" s="234"/>
      <c r="FZ18" s="234"/>
      <c r="GA18" s="234"/>
      <c r="GB18" s="234"/>
      <c r="GC18" s="234"/>
      <c r="GD18" s="234"/>
      <c r="GE18" s="234"/>
      <c r="GF18" s="234"/>
      <c r="GG18" s="234"/>
      <c r="GH18" s="234"/>
      <c r="GI18" s="234"/>
      <c r="GJ18" s="234"/>
      <c r="GK18" s="234"/>
      <c r="GL18" s="234"/>
      <c r="GM18" s="234"/>
      <c r="GN18" s="234"/>
      <c r="GO18" s="234"/>
      <c r="GP18" s="234"/>
      <c r="GQ18" s="234"/>
      <c r="GR18" s="234"/>
      <c r="GS18" s="234"/>
      <c r="GT18" s="234"/>
      <c r="GU18" s="234"/>
      <c r="GV18" s="234"/>
      <c r="GW18" s="234"/>
      <c r="GX18" s="234"/>
      <c r="GY18" s="234"/>
      <c r="GZ18" s="234"/>
      <c r="HA18" s="234"/>
      <c r="HB18" s="234"/>
      <c r="HC18" s="234"/>
      <c r="HD18" s="234"/>
      <c r="HE18" s="234"/>
      <c r="HF18" s="234"/>
      <c r="HG18" s="234"/>
      <c r="HH18" s="234"/>
      <c r="HI18" s="234"/>
      <c r="HJ18" s="234"/>
      <c r="HK18" s="234"/>
      <c r="HL18" s="234"/>
      <c r="HM18" s="234"/>
      <c r="HN18" s="234"/>
      <c r="HO18" s="234"/>
      <c r="HP18" s="234"/>
      <c r="HQ18" s="234"/>
      <c r="HR18" s="234"/>
      <c r="HS18" s="234"/>
      <c r="HT18" s="234"/>
      <c r="HU18" s="234"/>
      <c r="HV18" s="234"/>
      <c r="HW18" s="234"/>
      <c r="HX18" s="234"/>
      <c r="HY18" s="234"/>
      <c r="HZ18" s="234"/>
      <c r="IA18" s="234"/>
      <c r="IB18" s="234"/>
      <c r="IC18" s="234"/>
      <c r="ID18" s="234"/>
      <c r="IE18" s="234"/>
      <c r="IF18" s="234"/>
      <c r="IG18" s="234"/>
      <c r="IH18" s="234"/>
      <c r="II18" s="234"/>
      <c r="IJ18" s="234"/>
      <c r="IK18" s="234"/>
      <c r="IL18" s="234"/>
      <c r="IM18" s="234"/>
      <c r="IN18" s="234"/>
      <c r="IO18" s="234"/>
      <c r="IP18" s="234"/>
      <c r="IQ18" s="234"/>
      <c r="IR18" s="234"/>
      <c r="IS18" s="234"/>
      <c r="IT18" s="234"/>
      <c r="IU18" s="234"/>
      <c r="IV18" s="234"/>
    </row>
    <row r="19" spans="1:256" s="18" customFormat="1" ht="13.5" customHeight="1">
      <c r="A19" s="17" t="s">
        <v>396</v>
      </c>
      <c r="F19" s="234"/>
      <c r="G19" s="234"/>
      <c r="H19" s="234"/>
      <c r="I19" s="234"/>
      <c r="J19" s="234"/>
      <c r="K19" s="234"/>
      <c r="L19" s="234"/>
      <c r="M19" s="234"/>
      <c r="N19" s="234"/>
      <c r="O19" s="234"/>
      <c r="P19" s="234"/>
      <c r="Q19" s="234"/>
      <c r="R19" s="234"/>
      <c r="S19" s="234"/>
      <c r="T19" s="234"/>
      <c r="U19" s="234"/>
      <c r="V19" s="234"/>
      <c r="W19" s="234"/>
      <c r="X19" s="234"/>
      <c r="Y19" s="234"/>
      <c r="Z19" s="234"/>
      <c r="AA19" s="234"/>
      <c r="AB19" s="234"/>
      <c r="AC19" s="234"/>
      <c r="AD19" s="234"/>
      <c r="AE19" s="234"/>
      <c r="AF19" s="234"/>
      <c r="AG19" s="234"/>
      <c r="AH19" s="234"/>
      <c r="AI19" s="234"/>
      <c r="AJ19" s="234"/>
      <c r="AK19" s="234"/>
      <c r="AL19" s="234"/>
      <c r="AM19" s="234"/>
      <c r="AN19" s="234"/>
      <c r="AO19" s="234"/>
      <c r="AP19" s="234"/>
      <c r="AQ19" s="234"/>
      <c r="AR19" s="234"/>
      <c r="AS19" s="234"/>
      <c r="AT19" s="234"/>
      <c r="AU19" s="234"/>
      <c r="AV19" s="234"/>
      <c r="AW19" s="234"/>
      <c r="AX19" s="234"/>
      <c r="AY19" s="234"/>
      <c r="AZ19" s="234"/>
      <c r="BA19" s="234"/>
      <c r="BB19" s="234"/>
      <c r="BC19" s="234"/>
      <c r="BD19" s="234"/>
      <c r="BE19" s="234"/>
      <c r="BF19" s="234"/>
      <c r="BG19" s="234"/>
      <c r="BH19" s="234"/>
      <c r="BI19" s="234"/>
      <c r="BJ19" s="234"/>
      <c r="BK19" s="234"/>
      <c r="BL19" s="234"/>
      <c r="BM19" s="234"/>
      <c r="BN19" s="234"/>
      <c r="BO19" s="234"/>
      <c r="BP19" s="234"/>
      <c r="BQ19" s="234"/>
      <c r="BR19" s="234"/>
      <c r="BS19" s="234"/>
      <c r="BT19" s="234"/>
      <c r="BU19" s="234"/>
      <c r="BV19" s="234"/>
      <c r="BW19" s="234"/>
      <c r="BX19" s="234"/>
      <c r="BY19" s="234"/>
      <c r="BZ19" s="234"/>
      <c r="CA19" s="234"/>
      <c r="CB19" s="234"/>
      <c r="CC19" s="234"/>
      <c r="CD19" s="234"/>
      <c r="CE19" s="234"/>
      <c r="CF19" s="234"/>
      <c r="CG19" s="234"/>
      <c r="CH19" s="234"/>
      <c r="CI19" s="234"/>
      <c r="CJ19" s="234"/>
      <c r="CK19" s="234"/>
      <c r="CL19" s="234"/>
      <c r="CM19" s="234"/>
      <c r="CN19" s="234"/>
      <c r="CO19" s="234"/>
      <c r="CP19" s="234"/>
      <c r="CQ19" s="234"/>
      <c r="CR19" s="234"/>
      <c r="CS19" s="234"/>
      <c r="CT19" s="234"/>
      <c r="CU19" s="234"/>
      <c r="CV19" s="234"/>
      <c r="CW19" s="234"/>
      <c r="CX19" s="234"/>
      <c r="CY19" s="234"/>
      <c r="CZ19" s="234"/>
      <c r="DA19" s="234"/>
      <c r="DB19" s="234"/>
      <c r="DC19" s="234"/>
      <c r="DD19" s="234"/>
      <c r="DE19" s="234"/>
      <c r="DF19" s="234"/>
      <c r="DG19" s="234"/>
      <c r="DH19" s="234"/>
      <c r="DI19" s="234"/>
      <c r="DJ19" s="234"/>
      <c r="DK19" s="234"/>
      <c r="DL19" s="234"/>
      <c r="DM19" s="234"/>
      <c r="DN19" s="234"/>
      <c r="DO19" s="234"/>
      <c r="DP19" s="234"/>
      <c r="DQ19" s="234"/>
      <c r="DR19" s="234"/>
      <c r="DS19" s="234"/>
      <c r="DT19" s="234"/>
      <c r="DU19" s="234"/>
      <c r="DV19" s="234"/>
      <c r="DW19" s="234"/>
      <c r="DX19" s="234"/>
      <c r="DY19" s="234"/>
      <c r="DZ19" s="234"/>
      <c r="EA19" s="234"/>
      <c r="EB19" s="234"/>
      <c r="EC19" s="234"/>
      <c r="ED19" s="234"/>
      <c r="EE19" s="234"/>
      <c r="EF19" s="234"/>
      <c r="EG19" s="234"/>
      <c r="EH19" s="234"/>
      <c r="EI19" s="234"/>
      <c r="EJ19" s="234"/>
      <c r="EK19" s="234"/>
      <c r="EL19" s="234"/>
      <c r="EM19" s="234"/>
      <c r="EN19" s="234"/>
      <c r="EO19" s="234"/>
      <c r="EP19" s="234"/>
      <c r="EQ19" s="234"/>
      <c r="ER19" s="234"/>
      <c r="ES19" s="234"/>
      <c r="ET19" s="234"/>
      <c r="EU19" s="234"/>
      <c r="EV19" s="234"/>
      <c r="EW19" s="234"/>
      <c r="EX19" s="234"/>
      <c r="EY19" s="234"/>
      <c r="EZ19" s="234"/>
      <c r="FA19" s="234"/>
      <c r="FB19" s="234"/>
      <c r="FC19" s="234"/>
      <c r="FD19" s="234"/>
      <c r="FE19" s="234"/>
      <c r="FF19" s="234"/>
      <c r="FG19" s="234"/>
      <c r="FH19" s="234"/>
      <c r="FI19" s="234"/>
      <c r="FJ19" s="234"/>
      <c r="FK19" s="234"/>
      <c r="FL19" s="234"/>
      <c r="FM19" s="234"/>
      <c r="FN19" s="234"/>
      <c r="FO19" s="234"/>
      <c r="FP19" s="234"/>
      <c r="FQ19" s="234"/>
      <c r="FR19" s="234"/>
      <c r="FS19" s="234"/>
      <c r="FT19" s="234"/>
      <c r="FU19" s="234"/>
      <c r="FV19" s="234"/>
      <c r="FW19" s="234"/>
      <c r="FX19" s="234"/>
      <c r="FY19" s="234"/>
      <c r="FZ19" s="234"/>
      <c r="GA19" s="234"/>
      <c r="GB19" s="234"/>
      <c r="GC19" s="234"/>
      <c r="GD19" s="234"/>
      <c r="GE19" s="234"/>
      <c r="GF19" s="234"/>
      <c r="GG19" s="234"/>
      <c r="GH19" s="234"/>
      <c r="GI19" s="234"/>
      <c r="GJ19" s="234"/>
      <c r="GK19" s="234"/>
      <c r="GL19" s="234"/>
      <c r="GM19" s="234"/>
      <c r="GN19" s="234"/>
      <c r="GO19" s="234"/>
      <c r="GP19" s="234"/>
      <c r="GQ19" s="234"/>
      <c r="GR19" s="234"/>
      <c r="GS19" s="234"/>
      <c r="GT19" s="234"/>
      <c r="GU19" s="234"/>
      <c r="GV19" s="234"/>
      <c r="GW19" s="234"/>
      <c r="GX19" s="234"/>
      <c r="GY19" s="234"/>
      <c r="GZ19" s="234"/>
      <c r="HA19" s="234"/>
      <c r="HB19" s="234"/>
      <c r="HC19" s="234"/>
      <c r="HD19" s="234"/>
      <c r="HE19" s="234"/>
      <c r="HF19" s="234"/>
      <c r="HG19" s="234"/>
      <c r="HH19" s="234"/>
      <c r="HI19" s="234"/>
      <c r="HJ19" s="234"/>
      <c r="HK19" s="234"/>
      <c r="HL19" s="234"/>
      <c r="HM19" s="234"/>
      <c r="HN19" s="234"/>
      <c r="HO19" s="234"/>
      <c r="HP19" s="234"/>
      <c r="HQ19" s="234"/>
      <c r="HR19" s="234"/>
      <c r="HS19" s="234"/>
      <c r="HT19" s="234"/>
      <c r="HU19" s="234"/>
      <c r="HV19" s="234"/>
      <c r="HW19" s="234"/>
      <c r="HX19" s="234"/>
      <c r="HY19" s="234"/>
      <c r="HZ19" s="234"/>
      <c r="IA19" s="234"/>
      <c r="IB19" s="234"/>
      <c r="IC19" s="234"/>
      <c r="ID19" s="234"/>
      <c r="IE19" s="234"/>
      <c r="IF19" s="234"/>
      <c r="IG19" s="234"/>
      <c r="IH19" s="234"/>
      <c r="II19" s="234"/>
      <c r="IJ19" s="234"/>
      <c r="IK19" s="234"/>
      <c r="IL19" s="234"/>
      <c r="IM19" s="234"/>
      <c r="IN19" s="234"/>
      <c r="IO19" s="234"/>
      <c r="IP19" s="234"/>
      <c r="IQ19" s="234"/>
      <c r="IR19" s="234"/>
      <c r="IS19" s="234"/>
      <c r="IT19" s="234"/>
      <c r="IU19" s="234"/>
      <c r="IV19" s="234"/>
    </row>
    <row r="20" spans="1:256" s="18" customFormat="1" ht="13.5" customHeight="1">
      <c r="A20" s="17"/>
      <c r="F20" s="234"/>
      <c r="G20" s="234"/>
      <c r="H20" s="234"/>
      <c r="I20" s="234"/>
      <c r="J20" s="234"/>
      <c r="K20" s="234"/>
      <c r="L20" s="234"/>
      <c r="M20" s="234"/>
      <c r="N20" s="234"/>
      <c r="O20" s="234"/>
      <c r="P20" s="234"/>
      <c r="Q20" s="234"/>
      <c r="R20" s="234"/>
      <c r="S20" s="234"/>
      <c r="T20" s="234"/>
      <c r="U20" s="234"/>
      <c r="V20" s="234"/>
      <c r="W20" s="234"/>
      <c r="X20" s="234"/>
      <c r="Y20" s="234"/>
      <c r="Z20" s="234"/>
      <c r="AA20" s="234"/>
      <c r="AB20" s="234"/>
      <c r="AC20" s="234"/>
      <c r="AD20" s="234"/>
      <c r="AE20" s="234"/>
      <c r="AF20" s="234"/>
      <c r="AG20" s="234"/>
      <c r="AH20" s="234"/>
      <c r="AI20" s="234"/>
      <c r="AJ20" s="234"/>
      <c r="AK20" s="234"/>
      <c r="AL20" s="234"/>
      <c r="AM20" s="234"/>
      <c r="AN20" s="234"/>
      <c r="AO20" s="234"/>
      <c r="AP20" s="234"/>
      <c r="AQ20" s="234"/>
      <c r="AR20" s="234"/>
      <c r="AS20" s="234"/>
      <c r="AT20" s="234"/>
      <c r="AU20" s="234"/>
      <c r="AV20" s="234"/>
      <c r="AW20" s="234"/>
      <c r="AX20" s="234"/>
      <c r="AY20" s="234"/>
      <c r="AZ20" s="234"/>
      <c r="BA20" s="234"/>
      <c r="BB20" s="234"/>
      <c r="BC20" s="234"/>
      <c r="BD20" s="234"/>
      <c r="BE20" s="234"/>
      <c r="BF20" s="234"/>
      <c r="BG20" s="234"/>
      <c r="BH20" s="234"/>
      <c r="BI20" s="234"/>
      <c r="BJ20" s="234"/>
      <c r="BK20" s="234"/>
      <c r="BL20" s="234"/>
      <c r="BM20" s="234"/>
      <c r="BN20" s="234"/>
      <c r="BO20" s="234"/>
      <c r="BP20" s="234"/>
      <c r="BQ20" s="234"/>
      <c r="BR20" s="234"/>
      <c r="BS20" s="234"/>
      <c r="BT20" s="234"/>
      <c r="BU20" s="234"/>
      <c r="BV20" s="234"/>
      <c r="BW20" s="234"/>
      <c r="BX20" s="234"/>
      <c r="BY20" s="234"/>
      <c r="BZ20" s="234"/>
      <c r="CA20" s="234"/>
      <c r="CB20" s="234"/>
      <c r="CC20" s="234"/>
      <c r="CD20" s="234"/>
      <c r="CE20" s="234"/>
      <c r="CF20" s="234"/>
      <c r="CG20" s="234"/>
      <c r="CH20" s="234"/>
      <c r="CI20" s="234"/>
      <c r="CJ20" s="234"/>
      <c r="CK20" s="234"/>
      <c r="CL20" s="234"/>
      <c r="CM20" s="234"/>
      <c r="CN20" s="234"/>
      <c r="CO20" s="234"/>
      <c r="CP20" s="234"/>
      <c r="CQ20" s="234"/>
      <c r="CR20" s="234"/>
      <c r="CS20" s="234"/>
      <c r="CT20" s="234"/>
      <c r="CU20" s="234"/>
      <c r="CV20" s="234"/>
      <c r="CW20" s="234"/>
      <c r="CX20" s="234"/>
      <c r="CY20" s="234"/>
      <c r="CZ20" s="234"/>
      <c r="DA20" s="234"/>
      <c r="DB20" s="234"/>
      <c r="DC20" s="234"/>
      <c r="DD20" s="234"/>
      <c r="DE20" s="234"/>
      <c r="DF20" s="234"/>
      <c r="DG20" s="234"/>
      <c r="DH20" s="234"/>
      <c r="DI20" s="234"/>
      <c r="DJ20" s="234"/>
      <c r="DK20" s="234"/>
      <c r="DL20" s="234"/>
      <c r="DM20" s="234"/>
      <c r="DN20" s="234"/>
      <c r="DO20" s="234"/>
      <c r="DP20" s="234"/>
      <c r="DQ20" s="234"/>
      <c r="DR20" s="234"/>
      <c r="DS20" s="234"/>
      <c r="DT20" s="234"/>
      <c r="DU20" s="234"/>
      <c r="DV20" s="234"/>
      <c r="DW20" s="234"/>
      <c r="DX20" s="234"/>
      <c r="DY20" s="234"/>
      <c r="DZ20" s="234"/>
      <c r="EA20" s="234"/>
      <c r="EB20" s="234"/>
      <c r="EC20" s="234"/>
      <c r="ED20" s="234"/>
      <c r="EE20" s="234"/>
      <c r="EF20" s="234"/>
      <c r="EG20" s="234"/>
      <c r="EH20" s="234"/>
      <c r="EI20" s="234"/>
      <c r="EJ20" s="234"/>
      <c r="EK20" s="234"/>
      <c r="EL20" s="234"/>
      <c r="EM20" s="234"/>
      <c r="EN20" s="234"/>
      <c r="EO20" s="234"/>
      <c r="EP20" s="234"/>
      <c r="EQ20" s="234"/>
      <c r="ER20" s="234"/>
      <c r="ES20" s="234"/>
      <c r="ET20" s="234"/>
      <c r="EU20" s="234"/>
      <c r="EV20" s="234"/>
      <c r="EW20" s="234"/>
      <c r="EX20" s="234"/>
      <c r="EY20" s="234"/>
      <c r="EZ20" s="234"/>
      <c r="FA20" s="234"/>
      <c r="FB20" s="234"/>
      <c r="FC20" s="234"/>
      <c r="FD20" s="234"/>
      <c r="FE20" s="234"/>
      <c r="FF20" s="234"/>
      <c r="FG20" s="234"/>
      <c r="FH20" s="234"/>
      <c r="FI20" s="234"/>
      <c r="FJ20" s="234"/>
      <c r="FK20" s="234"/>
      <c r="FL20" s="234"/>
      <c r="FM20" s="234"/>
      <c r="FN20" s="234"/>
      <c r="FO20" s="234"/>
      <c r="FP20" s="234"/>
      <c r="FQ20" s="234"/>
      <c r="FR20" s="234"/>
      <c r="FS20" s="234"/>
      <c r="FT20" s="234"/>
      <c r="FU20" s="234"/>
      <c r="FV20" s="234"/>
      <c r="FW20" s="234"/>
      <c r="FX20" s="234"/>
      <c r="FY20" s="234"/>
      <c r="FZ20" s="234"/>
      <c r="GA20" s="234"/>
      <c r="GB20" s="234"/>
      <c r="GC20" s="234"/>
      <c r="GD20" s="234"/>
      <c r="GE20" s="234"/>
      <c r="GF20" s="234"/>
      <c r="GG20" s="234"/>
      <c r="GH20" s="234"/>
      <c r="GI20" s="234"/>
      <c r="GJ20" s="234"/>
      <c r="GK20" s="234"/>
      <c r="GL20" s="234"/>
      <c r="GM20" s="234"/>
      <c r="GN20" s="234"/>
      <c r="GO20" s="234"/>
      <c r="GP20" s="234"/>
      <c r="GQ20" s="234"/>
      <c r="GR20" s="234"/>
      <c r="GS20" s="234"/>
      <c r="GT20" s="234"/>
      <c r="GU20" s="234"/>
      <c r="GV20" s="234"/>
      <c r="GW20" s="234"/>
      <c r="GX20" s="234"/>
      <c r="GY20" s="234"/>
      <c r="GZ20" s="234"/>
      <c r="HA20" s="234"/>
      <c r="HB20" s="234"/>
      <c r="HC20" s="234"/>
      <c r="HD20" s="234"/>
      <c r="HE20" s="234"/>
      <c r="HF20" s="234"/>
      <c r="HG20" s="234"/>
      <c r="HH20" s="234"/>
      <c r="HI20" s="234"/>
      <c r="HJ20" s="234"/>
      <c r="HK20" s="234"/>
      <c r="HL20" s="234"/>
      <c r="HM20" s="234"/>
      <c r="HN20" s="234"/>
      <c r="HO20" s="234"/>
      <c r="HP20" s="234"/>
      <c r="HQ20" s="234"/>
      <c r="HR20" s="234"/>
      <c r="HS20" s="234"/>
      <c r="HT20" s="234"/>
      <c r="HU20" s="234"/>
      <c r="HV20" s="234"/>
      <c r="HW20" s="234"/>
      <c r="HX20" s="234"/>
      <c r="HY20" s="234"/>
      <c r="HZ20" s="234"/>
      <c r="IA20" s="234"/>
      <c r="IB20" s="234"/>
      <c r="IC20" s="234"/>
      <c r="ID20" s="234"/>
      <c r="IE20" s="234"/>
      <c r="IF20" s="234"/>
      <c r="IG20" s="234"/>
      <c r="IH20" s="234"/>
      <c r="II20" s="234"/>
      <c r="IJ20" s="234"/>
      <c r="IK20" s="234"/>
      <c r="IL20" s="234"/>
      <c r="IM20" s="234"/>
      <c r="IN20" s="234"/>
      <c r="IO20" s="234"/>
      <c r="IP20" s="234"/>
      <c r="IQ20" s="234"/>
      <c r="IR20" s="234"/>
      <c r="IS20" s="234"/>
      <c r="IT20" s="234"/>
      <c r="IU20" s="234"/>
      <c r="IV20" s="234"/>
    </row>
    <row r="21" spans="1:256" s="18" customFormat="1" ht="13.5" customHeight="1">
      <c r="A21" s="17" t="s">
        <v>753</v>
      </c>
      <c r="F21" s="234"/>
      <c r="G21" s="234"/>
      <c r="H21" s="234"/>
      <c r="I21" s="234"/>
      <c r="J21" s="234"/>
      <c r="K21" s="234"/>
      <c r="L21" s="234"/>
      <c r="M21" s="234"/>
      <c r="N21" s="234"/>
      <c r="O21" s="234"/>
      <c r="P21" s="234"/>
      <c r="Q21" s="234"/>
      <c r="R21" s="234"/>
      <c r="S21" s="234"/>
      <c r="T21" s="234"/>
      <c r="U21" s="234"/>
      <c r="V21" s="234"/>
      <c r="W21" s="234"/>
      <c r="X21" s="234"/>
      <c r="Y21" s="234"/>
      <c r="Z21" s="234"/>
      <c r="AA21" s="234"/>
      <c r="AB21" s="234"/>
      <c r="AC21" s="234"/>
      <c r="AD21" s="234"/>
      <c r="AE21" s="234"/>
      <c r="AF21" s="234"/>
      <c r="AG21" s="234"/>
      <c r="AH21" s="234"/>
      <c r="AI21" s="234"/>
      <c r="AJ21" s="234"/>
      <c r="AK21" s="234"/>
      <c r="AL21" s="234"/>
      <c r="AM21" s="234"/>
      <c r="AN21" s="234"/>
      <c r="AO21" s="234"/>
      <c r="AP21" s="234"/>
      <c r="AQ21" s="234"/>
      <c r="AR21" s="234"/>
      <c r="AS21" s="234"/>
      <c r="AT21" s="234"/>
      <c r="AU21" s="234"/>
      <c r="AV21" s="234"/>
      <c r="AW21" s="234"/>
      <c r="AX21" s="234"/>
      <c r="AY21" s="234"/>
      <c r="AZ21" s="234"/>
      <c r="BA21" s="234"/>
      <c r="BB21" s="234"/>
      <c r="BC21" s="234"/>
      <c r="BD21" s="234"/>
      <c r="BE21" s="234"/>
      <c r="BF21" s="234"/>
      <c r="BG21" s="234"/>
      <c r="BH21" s="234"/>
      <c r="BI21" s="234"/>
      <c r="BJ21" s="234"/>
      <c r="BK21" s="234"/>
      <c r="BL21" s="234"/>
      <c r="BM21" s="234"/>
      <c r="BN21" s="234"/>
      <c r="BO21" s="234"/>
      <c r="BP21" s="234"/>
      <c r="BQ21" s="234"/>
      <c r="BR21" s="234"/>
      <c r="BS21" s="234"/>
      <c r="BT21" s="234"/>
      <c r="BU21" s="234"/>
      <c r="BV21" s="234"/>
      <c r="BW21" s="234"/>
      <c r="BX21" s="234"/>
      <c r="BY21" s="234"/>
      <c r="BZ21" s="234"/>
      <c r="CA21" s="234"/>
      <c r="CB21" s="234"/>
      <c r="CC21" s="234"/>
      <c r="CD21" s="234"/>
      <c r="CE21" s="234"/>
      <c r="CF21" s="234"/>
      <c r="CG21" s="234"/>
      <c r="CH21" s="234"/>
      <c r="CI21" s="234"/>
      <c r="CJ21" s="234"/>
      <c r="CK21" s="234"/>
      <c r="CL21" s="234"/>
      <c r="CM21" s="234"/>
      <c r="CN21" s="234"/>
      <c r="CO21" s="234"/>
      <c r="CP21" s="234"/>
      <c r="CQ21" s="234"/>
      <c r="CR21" s="234"/>
      <c r="CS21" s="234"/>
      <c r="CT21" s="234"/>
      <c r="CU21" s="234"/>
      <c r="CV21" s="234"/>
      <c r="CW21" s="234"/>
      <c r="CX21" s="234"/>
      <c r="CY21" s="234"/>
      <c r="CZ21" s="234"/>
      <c r="DA21" s="234"/>
      <c r="DB21" s="234"/>
      <c r="DC21" s="234"/>
      <c r="DD21" s="234"/>
      <c r="DE21" s="234"/>
      <c r="DF21" s="234"/>
      <c r="DG21" s="234"/>
      <c r="DH21" s="234"/>
      <c r="DI21" s="234"/>
      <c r="DJ21" s="234"/>
      <c r="DK21" s="234"/>
      <c r="DL21" s="234"/>
      <c r="DM21" s="234"/>
      <c r="DN21" s="234"/>
      <c r="DO21" s="234"/>
      <c r="DP21" s="234"/>
      <c r="DQ21" s="234"/>
      <c r="DR21" s="234"/>
      <c r="DS21" s="234"/>
      <c r="DT21" s="234"/>
      <c r="DU21" s="234"/>
      <c r="DV21" s="234"/>
      <c r="DW21" s="234"/>
      <c r="DX21" s="234"/>
      <c r="DY21" s="234"/>
      <c r="DZ21" s="234"/>
      <c r="EA21" s="234"/>
      <c r="EB21" s="234"/>
      <c r="EC21" s="234"/>
      <c r="ED21" s="234"/>
      <c r="EE21" s="234"/>
      <c r="EF21" s="234"/>
      <c r="EG21" s="234"/>
      <c r="EH21" s="234"/>
      <c r="EI21" s="234"/>
      <c r="EJ21" s="234"/>
      <c r="EK21" s="234"/>
      <c r="EL21" s="234"/>
      <c r="EM21" s="234"/>
      <c r="EN21" s="234"/>
      <c r="EO21" s="234"/>
      <c r="EP21" s="234"/>
      <c r="EQ21" s="234"/>
      <c r="ER21" s="234"/>
      <c r="ES21" s="234"/>
      <c r="ET21" s="234"/>
      <c r="EU21" s="234"/>
      <c r="EV21" s="234"/>
      <c r="EW21" s="234"/>
      <c r="EX21" s="234"/>
      <c r="EY21" s="234"/>
      <c r="EZ21" s="234"/>
      <c r="FA21" s="234"/>
      <c r="FB21" s="234"/>
      <c r="FC21" s="234"/>
      <c r="FD21" s="234"/>
      <c r="FE21" s="234"/>
      <c r="FF21" s="234"/>
      <c r="FG21" s="234"/>
      <c r="FH21" s="234"/>
      <c r="FI21" s="234"/>
      <c r="FJ21" s="234"/>
      <c r="FK21" s="234"/>
      <c r="FL21" s="234"/>
      <c r="FM21" s="234"/>
      <c r="FN21" s="234"/>
      <c r="FO21" s="234"/>
      <c r="FP21" s="234"/>
      <c r="FQ21" s="234"/>
      <c r="FR21" s="234"/>
      <c r="FS21" s="234"/>
      <c r="FT21" s="234"/>
      <c r="FU21" s="234"/>
      <c r="FV21" s="234"/>
      <c r="FW21" s="234"/>
      <c r="FX21" s="234"/>
      <c r="FY21" s="234"/>
      <c r="FZ21" s="234"/>
      <c r="GA21" s="234"/>
      <c r="GB21" s="234"/>
      <c r="GC21" s="234"/>
      <c r="GD21" s="234"/>
      <c r="GE21" s="234"/>
      <c r="GF21" s="234"/>
      <c r="GG21" s="234"/>
      <c r="GH21" s="234"/>
      <c r="GI21" s="234"/>
      <c r="GJ21" s="234"/>
      <c r="GK21" s="234"/>
      <c r="GL21" s="234"/>
      <c r="GM21" s="234"/>
      <c r="GN21" s="234"/>
      <c r="GO21" s="234"/>
      <c r="GP21" s="234"/>
      <c r="GQ21" s="234"/>
      <c r="GR21" s="234"/>
      <c r="GS21" s="234"/>
      <c r="GT21" s="234"/>
      <c r="GU21" s="234"/>
      <c r="GV21" s="234"/>
      <c r="GW21" s="234"/>
      <c r="GX21" s="234"/>
      <c r="GY21" s="234"/>
      <c r="GZ21" s="234"/>
      <c r="HA21" s="234"/>
      <c r="HB21" s="234"/>
      <c r="HC21" s="234"/>
      <c r="HD21" s="234"/>
      <c r="HE21" s="234"/>
      <c r="HF21" s="234"/>
      <c r="HG21" s="234"/>
      <c r="HH21" s="234"/>
      <c r="HI21" s="234"/>
      <c r="HJ21" s="234"/>
      <c r="HK21" s="234"/>
      <c r="HL21" s="234"/>
      <c r="HM21" s="234"/>
      <c r="HN21" s="234"/>
      <c r="HO21" s="234"/>
      <c r="HP21" s="234"/>
      <c r="HQ21" s="234"/>
      <c r="HR21" s="234"/>
      <c r="HS21" s="234"/>
      <c r="HT21" s="234"/>
      <c r="HU21" s="234"/>
      <c r="HV21" s="234"/>
      <c r="HW21" s="234"/>
      <c r="HX21" s="234"/>
      <c r="HY21" s="234"/>
      <c r="HZ21" s="234"/>
      <c r="IA21" s="234"/>
      <c r="IB21" s="234"/>
      <c r="IC21" s="234"/>
      <c r="ID21" s="234"/>
      <c r="IE21" s="234"/>
      <c r="IF21" s="234"/>
      <c r="IG21" s="234"/>
      <c r="IH21" s="234"/>
      <c r="II21" s="234"/>
      <c r="IJ21" s="234"/>
      <c r="IK21" s="234"/>
      <c r="IL21" s="234"/>
      <c r="IM21" s="234"/>
      <c r="IN21" s="234"/>
      <c r="IO21" s="234"/>
      <c r="IP21" s="234"/>
      <c r="IQ21" s="234"/>
      <c r="IR21" s="234"/>
      <c r="IS21" s="234"/>
      <c r="IT21" s="234"/>
      <c r="IU21" s="234"/>
      <c r="IV21" s="234"/>
    </row>
    <row r="22" spans="1:256" s="18" customFormat="1" ht="13.5" customHeight="1">
      <c r="A22" s="321"/>
      <c r="B22" s="234"/>
      <c r="C22" s="234"/>
      <c r="D22" s="234"/>
      <c r="E22" s="234"/>
      <c r="F22" s="234"/>
      <c r="G22" s="234"/>
      <c r="H22" s="234"/>
      <c r="I22" s="234"/>
      <c r="J22" s="234"/>
      <c r="K22" s="234"/>
      <c r="L22" s="234"/>
      <c r="M22" s="234"/>
      <c r="N22" s="234"/>
      <c r="O22" s="234"/>
      <c r="P22" s="234"/>
      <c r="Q22" s="234"/>
      <c r="R22" s="234"/>
      <c r="S22" s="234"/>
      <c r="T22" s="234"/>
      <c r="U22" s="234"/>
      <c r="V22" s="234"/>
      <c r="W22" s="234"/>
      <c r="X22" s="234"/>
      <c r="Y22" s="234"/>
      <c r="Z22" s="234"/>
      <c r="AA22" s="234"/>
      <c r="AB22" s="234"/>
      <c r="AC22" s="234"/>
      <c r="AD22" s="234"/>
      <c r="AE22" s="234"/>
      <c r="AF22" s="234"/>
      <c r="AG22" s="234"/>
      <c r="AH22" s="234"/>
      <c r="AI22" s="234"/>
      <c r="AJ22" s="234"/>
      <c r="AK22" s="234"/>
      <c r="AL22" s="234"/>
      <c r="AM22" s="234"/>
      <c r="AN22" s="234"/>
      <c r="AO22" s="234"/>
      <c r="AP22" s="234"/>
      <c r="AQ22" s="234"/>
      <c r="AR22" s="234"/>
      <c r="AS22" s="234"/>
      <c r="AT22" s="234"/>
      <c r="AU22" s="234"/>
      <c r="AV22" s="234"/>
      <c r="AW22" s="234"/>
      <c r="AX22" s="234"/>
      <c r="AY22" s="234"/>
      <c r="AZ22" s="234"/>
      <c r="BA22" s="234"/>
      <c r="BB22" s="234"/>
      <c r="BC22" s="234"/>
      <c r="BD22" s="234"/>
      <c r="BE22" s="234"/>
      <c r="BF22" s="234"/>
      <c r="BG22" s="234"/>
      <c r="BH22" s="234"/>
      <c r="BI22" s="234"/>
      <c r="BJ22" s="234"/>
      <c r="BK22" s="234"/>
      <c r="BL22" s="234"/>
      <c r="BM22" s="234"/>
      <c r="BN22" s="234"/>
      <c r="BO22" s="234"/>
      <c r="BP22" s="234"/>
      <c r="BQ22" s="234"/>
      <c r="BR22" s="234"/>
      <c r="BS22" s="234"/>
      <c r="BT22" s="234"/>
      <c r="BU22" s="234"/>
      <c r="BV22" s="234"/>
      <c r="BW22" s="234"/>
      <c r="BX22" s="234"/>
      <c r="BY22" s="234"/>
      <c r="BZ22" s="234"/>
      <c r="CA22" s="234"/>
      <c r="CB22" s="234"/>
      <c r="CC22" s="234"/>
      <c r="CD22" s="234"/>
      <c r="CE22" s="234"/>
      <c r="CF22" s="234"/>
      <c r="CG22" s="234"/>
      <c r="CH22" s="234"/>
      <c r="CI22" s="234"/>
      <c r="CJ22" s="234"/>
      <c r="CK22" s="234"/>
      <c r="CL22" s="234"/>
      <c r="CM22" s="234"/>
      <c r="CN22" s="234"/>
      <c r="CO22" s="234"/>
      <c r="CP22" s="234"/>
      <c r="CQ22" s="234"/>
      <c r="CR22" s="234"/>
      <c r="CS22" s="234"/>
      <c r="CT22" s="234"/>
      <c r="CU22" s="234"/>
      <c r="CV22" s="234"/>
      <c r="CW22" s="234"/>
      <c r="CX22" s="234"/>
      <c r="CY22" s="234"/>
      <c r="CZ22" s="234"/>
      <c r="DA22" s="234"/>
      <c r="DB22" s="234"/>
      <c r="DC22" s="234"/>
      <c r="DD22" s="234"/>
      <c r="DE22" s="234"/>
      <c r="DF22" s="234"/>
      <c r="DG22" s="234"/>
      <c r="DH22" s="234"/>
      <c r="DI22" s="234"/>
      <c r="DJ22" s="234"/>
      <c r="DK22" s="234"/>
      <c r="DL22" s="234"/>
      <c r="DM22" s="234"/>
      <c r="DN22" s="234"/>
      <c r="DO22" s="234"/>
      <c r="DP22" s="234"/>
      <c r="DQ22" s="234"/>
      <c r="DR22" s="234"/>
      <c r="DS22" s="234"/>
      <c r="DT22" s="234"/>
      <c r="DU22" s="234"/>
      <c r="DV22" s="234"/>
      <c r="DW22" s="234"/>
      <c r="DX22" s="234"/>
      <c r="DY22" s="234"/>
      <c r="DZ22" s="234"/>
      <c r="EA22" s="234"/>
      <c r="EB22" s="234"/>
      <c r="EC22" s="234"/>
      <c r="ED22" s="234"/>
      <c r="EE22" s="234"/>
      <c r="EF22" s="234"/>
      <c r="EG22" s="234"/>
      <c r="EH22" s="234"/>
      <c r="EI22" s="234"/>
      <c r="EJ22" s="234"/>
      <c r="EK22" s="234"/>
      <c r="EL22" s="234"/>
      <c r="EM22" s="234"/>
      <c r="EN22" s="234"/>
      <c r="EO22" s="234"/>
      <c r="EP22" s="234"/>
      <c r="EQ22" s="234"/>
      <c r="ER22" s="234"/>
      <c r="ES22" s="234"/>
      <c r="ET22" s="234"/>
      <c r="EU22" s="234"/>
      <c r="EV22" s="234"/>
      <c r="EW22" s="234"/>
      <c r="EX22" s="234"/>
      <c r="EY22" s="234"/>
      <c r="EZ22" s="234"/>
      <c r="FA22" s="234"/>
      <c r="FB22" s="234"/>
      <c r="FC22" s="234"/>
      <c r="FD22" s="234"/>
      <c r="FE22" s="234"/>
      <c r="FF22" s="234"/>
      <c r="FG22" s="234"/>
      <c r="FH22" s="234"/>
      <c r="FI22" s="234"/>
      <c r="FJ22" s="234"/>
      <c r="FK22" s="234"/>
      <c r="FL22" s="234"/>
      <c r="FM22" s="234"/>
      <c r="FN22" s="234"/>
      <c r="FO22" s="234"/>
      <c r="FP22" s="234"/>
      <c r="FQ22" s="234"/>
      <c r="FR22" s="234"/>
      <c r="FS22" s="234"/>
      <c r="FT22" s="234"/>
      <c r="FU22" s="234"/>
      <c r="FV22" s="234"/>
      <c r="FW22" s="234"/>
      <c r="FX22" s="234"/>
      <c r="FY22" s="234"/>
      <c r="FZ22" s="234"/>
      <c r="GA22" s="234"/>
      <c r="GB22" s="234"/>
      <c r="GC22" s="234"/>
      <c r="GD22" s="234"/>
      <c r="GE22" s="234"/>
      <c r="GF22" s="234"/>
      <c r="GG22" s="234"/>
      <c r="GH22" s="234"/>
      <c r="GI22" s="234"/>
      <c r="GJ22" s="234"/>
      <c r="GK22" s="234"/>
      <c r="GL22" s="234"/>
      <c r="GM22" s="234"/>
      <c r="GN22" s="234"/>
      <c r="GO22" s="234"/>
      <c r="GP22" s="234"/>
      <c r="GQ22" s="234"/>
      <c r="GR22" s="234"/>
      <c r="GS22" s="234"/>
      <c r="GT22" s="234"/>
      <c r="GU22" s="234"/>
      <c r="GV22" s="234"/>
      <c r="GW22" s="234"/>
      <c r="GX22" s="234"/>
      <c r="GY22" s="234"/>
      <c r="GZ22" s="234"/>
      <c r="HA22" s="234"/>
      <c r="HB22" s="234"/>
      <c r="HC22" s="234"/>
      <c r="HD22" s="234"/>
      <c r="HE22" s="234"/>
      <c r="HF22" s="234"/>
      <c r="HG22" s="234"/>
      <c r="HH22" s="234"/>
      <c r="HI22" s="234"/>
      <c r="HJ22" s="234"/>
      <c r="HK22" s="234"/>
      <c r="HL22" s="234"/>
      <c r="HM22" s="234"/>
      <c r="HN22" s="234"/>
      <c r="HO22" s="234"/>
      <c r="HP22" s="234"/>
      <c r="HQ22" s="234"/>
      <c r="HR22" s="234"/>
      <c r="HS22" s="234"/>
      <c r="HT22" s="234"/>
      <c r="HU22" s="234"/>
      <c r="HV22" s="234"/>
      <c r="HW22" s="234"/>
      <c r="HX22" s="234"/>
      <c r="HY22" s="234"/>
      <c r="HZ22" s="234"/>
      <c r="IA22" s="234"/>
      <c r="IB22" s="234"/>
      <c r="IC22" s="234"/>
      <c r="ID22" s="234"/>
      <c r="IE22" s="234"/>
      <c r="IF22" s="234"/>
      <c r="IG22" s="234"/>
      <c r="IH22" s="234"/>
      <c r="II22" s="234"/>
      <c r="IJ22" s="234"/>
      <c r="IK22" s="234"/>
      <c r="IL22" s="234"/>
      <c r="IM22" s="234"/>
      <c r="IN22" s="234"/>
      <c r="IO22" s="234"/>
      <c r="IP22" s="234"/>
      <c r="IQ22" s="234"/>
      <c r="IR22" s="234"/>
      <c r="IS22" s="234"/>
      <c r="IT22" s="234"/>
      <c r="IU22" s="234"/>
      <c r="IV22" s="234"/>
    </row>
    <row r="23" spans="1:256" s="18" customFormat="1" ht="12.75" customHeight="1">
      <c r="A23" s="68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234"/>
      <c r="N23" s="234"/>
      <c r="O23" s="234"/>
      <c r="P23" s="234"/>
      <c r="Q23" s="234"/>
      <c r="R23" s="234"/>
      <c r="S23" s="234"/>
      <c r="T23" s="234"/>
      <c r="U23" s="234"/>
      <c r="V23" s="234"/>
      <c r="W23" s="234"/>
      <c r="X23" s="234"/>
      <c r="Y23" s="234"/>
      <c r="Z23" s="234"/>
      <c r="AA23" s="234"/>
      <c r="AB23" s="234"/>
      <c r="AC23" s="234"/>
      <c r="AD23" s="234"/>
      <c r="AE23" s="234"/>
      <c r="AF23" s="234"/>
      <c r="AG23" s="234"/>
      <c r="AH23" s="234"/>
      <c r="AI23" s="234"/>
      <c r="AJ23" s="234"/>
      <c r="AK23" s="234"/>
      <c r="AL23" s="234"/>
      <c r="AM23" s="234"/>
      <c r="AN23" s="234"/>
      <c r="AO23" s="234"/>
      <c r="AP23" s="234"/>
      <c r="AQ23" s="234"/>
      <c r="AR23" s="234"/>
      <c r="AS23" s="234"/>
      <c r="AT23" s="234"/>
      <c r="AU23" s="234"/>
      <c r="AV23" s="234"/>
      <c r="AW23" s="234"/>
      <c r="AX23" s="234"/>
      <c r="AY23" s="234"/>
      <c r="AZ23" s="234"/>
      <c r="BA23" s="234"/>
      <c r="BB23" s="234"/>
      <c r="BC23" s="234"/>
      <c r="BD23" s="234"/>
      <c r="BE23" s="234"/>
      <c r="BF23" s="234"/>
      <c r="BG23" s="234"/>
      <c r="BH23" s="234"/>
      <c r="BI23" s="234"/>
      <c r="BJ23" s="234"/>
      <c r="BK23" s="234"/>
      <c r="BL23" s="234"/>
      <c r="BM23" s="234"/>
      <c r="BN23" s="234"/>
      <c r="BO23" s="234"/>
      <c r="BP23" s="234"/>
      <c r="BQ23" s="234"/>
      <c r="BR23" s="234"/>
      <c r="BS23" s="234"/>
      <c r="BT23" s="234"/>
      <c r="BU23" s="234"/>
      <c r="BV23" s="234"/>
      <c r="BW23" s="234"/>
      <c r="BX23" s="234"/>
      <c r="BY23" s="234"/>
      <c r="BZ23" s="234"/>
      <c r="CA23" s="234"/>
      <c r="CB23" s="234"/>
      <c r="CC23" s="234"/>
      <c r="CD23" s="234"/>
      <c r="CE23" s="234"/>
      <c r="CF23" s="234"/>
      <c r="CG23" s="234"/>
      <c r="CH23" s="234"/>
      <c r="CI23" s="234"/>
      <c r="CJ23" s="234"/>
      <c r="CK23" s="234"/>
      <c r="CL23" s="234"/>
      <c r="CM23" s="234"/>
      <c r="CN23" s="234"/>
      <c r="CO23" s="234"/>
      <c r="CP23" s="234"/>
      <c r="CQ23" s="234"/>
      <c r="CR23" s="234"/>
      <c r="CS23" s="234"/>
      <c r="CT23" s="234"/>
      <c r="CU23" s="234"/>
      <c r="CV23" s="234"/>
      <c r="CW23" s="234"/>
      <c r="CX23" s="234"/>
      <c r="CY23" s="234"/>
      <c r="CZ23" s="234"/>
      <c r="DA23" s="234"/>
      <c r="DB23" s="234"/>
      <c r="DC23" s="234"/>
      <c r="DD23" s="234"/>
      <c r="DE23" s="234"/>
      <c r="DF23" s="234"/>
      <c r="DG23" s="234"/>
      <c r="DH23" s="234"/>
      <c r="DI23" s="234"/>
      <c r="DJ23" s="234"/>
      <c r="DK23" s="234"/>
      <c r="DL23" s="234"/>
      <c r="DM23" s="234"/>
      <c r="DN23" s="234"/>
      <c r="DO23" s="234"/>
      <c r="DP23" s="234"/>
      <c r="DQ23" s="234"/>
      <c r="DR23" s="234"/>
      <c r="DS23" s="234"/>
      <c r="DT23" s="234"/>
      <c r="DU23" s="234"/>
      <c r="DV23" s="234"/>
      <c r="DW23" s="234"/>
      <c r="DX23" s="234"/>
      <c r="DY23" s="234"/>
      <c r="DZ23" s="234"/>
      <c r="EA23" s="234"/>
      <c r="EB23" s="234"/>
      <c r="EC23" s="234"/>
      <c r="ED23" s="234"/>
      <c r="EE23" s="234"/>
      <c r="EF23" s="234"/>
      <c r="EG23" s="234"/>
      <c r="EH23" s="234"/>
      <c r="EI23" s="234"/>
      <c r="EJ23" s="234"/>
      <c r="EK23" s="234"/>
      <c r="EL23" s="234"/>
      <c r="EM23" s="234"/>
      <c r="EN23" s="234"/>
      <c r="EO23" s="234"/>
      <c r="EP23" s="234"/>
      <c r="EQ23" s="234"/>
      <c r="ER23" s="234"/>
      <c r="ES23" s="234"/>
      <c r="ET23" s="234"/>
      <c r="EU23" s="234"/>
      <c r="EV23" s="234"/>
      <c r="EW23" s="234"/>
      <c r="EX23" s="234"/>
      <c r="EY23" s="234"/>
      <c r="EZ23" s="234"/>
      <c r="FA23" s="234"/>
      <c r="FB23" s="234"/>
      <c r="FC23" s="234"/>
      <c r="FD23" s="234"/>
      <c r="FE23" s="234"/>
      <c r="FF23" s="234"/>
      <c r="FG23" s="234"/>
      <c r="FH23" s="234"/>
      <c r="FI23" s="234"/>
      <c r="FJ23" s="234"/>
      <c r="FK23" s="234"/>
      <c r="FL23" s="234"/>
      <c r="FM23" s="234"/>
      <c r="FN23" s="234"/>
      <c r="FO23" s="234"/>
      <c r="FP23" s="234"/>
      <c r="FQ23" s="234"/>
      <c r="FR23" s="234"/>
      <c r="FS23" s="234"/>
      <c r="FT23" s="234"/>
      <c r="FU23" s="234"/>
      <c r="FV23" s="234"/>
      <c r="FW23" s="234"/>
      <c r="FX23" s="234"/>
      <c r="FY23" s="234"/>
      <c r="FZ23" s="234"/>
      <c r="GA23" s="234"/>
      <c r="GB23" s="234"/>
      <c r="GC23" s="234"/>
      <c r="GD23" s="234"/>
      <c r="GE23" s="234"/>
      <c r="GF23" s="234"/>
      <c r="GG23" s="234"/>
      <c r="GH23" s="234"/>
      <c r="GI23" s="234"/>
      <c r="GJ23" s="234"/>
      <c r="GK23" s="234"/>
      <c r="GL23" s="234"/>
      <c r="GM23" s="234"/>
      <c r="GN23" s="234"/>
      <c r="GO23" s="234"/>
      <c r="GP23" s="234"/>
      <c r="GQ23" s="234"/>
      <c r="GR23" s="234"/>
      <c r="GS23" s="234"/>
      <c r="GT23" s="234"/>
      <c r="GU23" s="234"/>
      <c r="GV23" s="234"/>
      <c r="GW23" s="234"/>
      <c r="GX23" s="234"/>
      <c r="GY23" s="234"/>
      <c r="GZ23" s="234"/>
      <c r="HA23" s="234"/>
      <c r="HB23" s="234"/>
      <c r="HC23" s="234"/>
      <c r="HD23" s="234"/>
      <c r="HE23" s="234"/>
      <c r="HF23" s="234"/>
      <c r="HG23" s="234"/>
      <c r="HH23" s="234"/>
      <c r="HI23" s="234"/>
      <c r="HJ23" s="234"/>
      <c r="HK23" s="234"/>
      <c r="HL23" s="234"/>
      <c r="HM23" s="234"/>
      <c r="HN23" s="234"/>
      <c r="HO23" s="234"/>
      <c r="HP23" s="234"/>
      <c r="HQ23" s="234"/>
      <c r="HR23" s="234"/>
      <c r="HS23" s="234"/>
      <c r="HT23" s="234"/>
      <c r="HU23" s="234"/>
      <c r="HV23" s="234"/>
      <c r="HW23" s="234"/>
      <c r="HX23" s="234"/>
      <c r="HY23" s="234"/>
      <c r="HZ23" s="234"/>
      <c r="IA23" s="234"/>
      <c r="IB23" s="234"/>
      <c r="IC23" s="234"/>
      <c r="ID23" s="234"/>
      <c r="IE23" s="234"/>
      <c r="IF23" s="234"/>
      <c r="IG23" s="234"/>
      <c r="IH23" s="234"/>
      <c r="II23" s="234"/>
      <c r="IJ23" s="234"/>
      <c r="IK23" s="234"/>
      <c r="IL23" s="234"/>
      <c r="IM23" s="234"/>
      <c r="IN23" s="234"/>
      <c r="IO23" s="234"/>
      <c r="IP23" s="234"/>
      <c r="IQ23" s="234"/>
      <c r="IR23" s="234"/>
      <c r="IS23" s="234"/>
      <c r="IT23" s="234"/>
      <c r="IU23" s="234"/>
      <c r="IV23" s="234"/>
    </row>
    <row r="24" spans="1:256" s="18" customFormat="1" ht="15" customHeight="1">
      <c r="A24" s="68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234"/>
      <c r="N24" s="234"/>
      <c r="O24" s="234"/>
      <c r="P24" s="234"/>
      <c r="Q24" s="234"/>
      <c r="R24" s="234"/>
      <c r="S24" s="234"/>
      <c r="T24" s="234"/>
      <c r="U24" s="234"/>
      <c r="V24" s="234"/>
      <c r="W24" s="234"/>
      <c r="X24" s="234"/>
      <c r="Y24" s="234"/>
      <c r="Z24" s="234"/>
      <c r="AA24" s="234"/>
      <c r="AB24" s="234"/>
      <c r="AC24" s="234"/>
      <c r="AD24" s="234"/>
      <c r="AE24" s="234"/>
      <c r="AF24" s="234"/>
      <c r="AG24" s="234"/>
      <c r="AH24" s="234"/>
      <c r="AI24" s="234"/>
      <c r="AJ24" s="234"/>
      <c r="AK24" s="234"/>
      <c r="AL24" s="234"/>
      <c r="AM24" s="234"/>
      <c r="AN24" s="234"/>
      <c r="AO24" s="234"/>
      <c r="AP24" s="234"/>
      <c r="AQ24" s="234"/>
      <c r="AR24" s="234"/>
      <c r="AS24" s="234"/>
      <c r="AT24" s="234"/>
      <c r="AU24" s="234"/>
      <c r="AV24" s="234"/>
      <c r="AW24" s="234"/>
      <c r="AX24" s="234"/>
      <c r="AY24" s="234"/>
      <c r="AZ24" s="234"/>
      <c r="BA24" s="234"/>
      <c r="BB24" s="234"/>
      <c r="BC24" s="234"/>
      <c r="BD24" s="234"/>
      <c r="BE24" s="234"/>
      <c r="BF24" s="234"/>
      <c r="BG24" s="234"/>
      <c r="BH24" s="234"/>
      <c r="BI24" s="234"/>
      <c r="BJ24" s="234"/>
      <c r="BK24" s="234"/>
      <c r="BL24" s="234"/>
      <c r="BM24" s="234"/>
      <c r="BN24" s="234"/>
      <c r="BO24" s="234"/>
      <c r="BP24" s="234"/>
      <c r="BQ24" s="234"/>
      <c r="BR24" s="234"/>
      <c r="BS24" s="234"/>
      <c r="BT24" s="234"/>
      <c r="BU24" s="234"/>
      <c r="BV24" s="234"/>
      <c r="BW24" s="234"/>
      <c r="BX24" s="234"/>
      <c r="BY24" s="234"/>
      <c r="BZ24" s="234"/>
      <c r="CA24" s="234"/>
      <c r="CB24" s="234"/>
      <c r="CC24" s="234"/>
      <c r="CD24" s="234"/>
      <c r="CE24" s="234"/>
      <c r="CF24" s="234"/>
      <c r="CG24" s="234"/>
      <c r="CH24" s="234"/>
      <c r="CI24" s="234"/>
      <c r="CJ24" s="234"/>
      <c r="CK24" s="234"/>
      <c r="CL24" s="234"/>
      <c r="CM24" s="234"/>
      <c r="CN24" s="234"/>
      <c r="CO24" s="234"/>
      <c r="CP24" s="234"/>
      <c r="CQ24" s="234"/>
      <c r="CR24" s="234"/>
      <c r="CS24" s="234"/>
      <c r="CT24" s="234"/>
      <c r="CU24" s="234"/>
      <c r="CV24" s="234"/>
      <c r="CW24" s="234"/>
      <c r="CX24" s="234"/>
      <c r="CY24" s="234"/>
      <c r="CZ24" s="234"/>
      <c r="DA24" s="234"/>
      <c r="DB24" s="234"/>
      <c r="DC24" s="234"/>
      <c r="DD24" s="234"/>
      <c r="DE24" s="234"/>
      <c r="DF24" s="234"/>
      <c r="DG24" s="234"/>
      <c r="DH24" s="234"/>
      <c r="DI24" s="234"/>
      <c r="DJ24" s="234"/>
      <c r="DK24" s="234"/>
      <c r="DL24" s="234"/>
      <c r="DM24" s="234"/>
      <c r="DN24" s="234"/>
      <c r="DO24" s="234"/>
      <c r="DP24" s="234"/>
      <c r="DQ24" s="234"/>
      <c r="DR24" s="234"/>
      <c r="DS24" s="234"/>
      <c r="DT24" s="234"/>
      <c r="DU24" s="234"/>
      <c r="DV24" s="234"/>
      <c r="DW24" s="234"/>
      <c r="DX24" s="234"/>
      <c r="DY24" s="234"/>
      <c r="DZ24" s="234"/>
      <c r="EA24" s="234"/>
      <c r="EB24" s="234"/>
      <c r="EC24" s="234"/>
      <c r="ED24" s="234"/>
      <c r="EE24" s="234"/>
      <c r="EF24" s="234"/>
      <c r="EG24" s="234"/>
      <c r="EH24" s="234"/>
      <c r="EI24" s="234"/>
      <c r="EJ24" s="234"/>
      <c r="EK24" s="234"/>
      <c r="EL24" s="234"/>
      <c r="EM24" s="234"/>
      <c r="EN24" s="234"/>
      <c r="EO24" s="234"/>
      <c r="EP24" s="234"/>
      <c r="EQ24" s="234"/>
      <c r="ER24" s="234"/>
      <c r="ES24" s="234"/>
      <c r="ET24" s="234"/>
      <c r="EU24" s="234"/>
      <c r="EV24" s="234"/>
      <c r="EW24" s="234"/>
      <c r="EX24" s="234"/>
      <c r="EY24" s="234"/>
      <c r="EZ24" s="234"/>
      <c r="FA24" s="234"/>
      <c r="FB24" s="234"/>
      <c r="FC24" s="234"/>
      <c r="FD24" s="234"/>
      <c r="FE24" s="234"/>
      <c r="FF24" s="234"/>
      <c r="FG24" s="234"/>
      <c r="FH24" s="234"/>
      <c r="FI24" s="234"/>
      <c r="FJ24" s="234"/>
      <c r="FK24" s="234"/>
      <c r="FL24" s="234"/>
      <c r="FM24" s="234"/>
      <c r="FN24" s="234"/>
      <c r="FO24" s="234"/>
      <c r="FP24" s="234"/>
      <c r="FQ24" s="234"/>
      <c r="FR24" s="234"/>
      <c r="FS24" s="234"/>
      <c r="FT24" s="234"/>
      <c r="FU24" s="234"/>
      <c r="FV24" s="234"/>
      <c r="FW24" s="234"/>
      <c r="FX24" s="234"/>
      <c r="FY24" s="234"/>
      <c r="FZ24" s="234"/>
      <c r="GA24" s="234"/>
      <c r="GB24" s="234"/>
      <c r="GC24" s="234"/>
      <c r="GD24" s="234"/>
      <c r="GE24" s="234"/>
      <c r="GF24" s="234"/>
      <c r="GG24" s="234"/>
      <c r="GH24" s="234"/>
      <c r="GI24" s="234"/>
      <c r="GJ24" s="234"/>
      <c r="GK24" s="234"/>
      <c r="GL24" s="234"/>
      <c r="GM24" s="234"/>
      <c r="GN24" s="234"/>
      <c r="GO24" s="234"/>
      <c r="GP24" s="234"/>
      <c r="GQ24" s="234"/>
      <c r="GR24" s="234"/>
      <c r="GS24" s="234"/>
      <c r="GT24" s="234"/>
      <c r="GU24" s="234"/>
      <c r="GV24" s="234"/>
      <c r="GW24" s="234"/>
      <c r="GX24" s="234"/>
      <c r="GY24" s="234"/>
      <c r="GZ24" s="234"/>
      <c r="HA24" s="234"/>
      <c r="HB24" s="234"/>
      <c r="HC24" s="234"/>
      <c r="HD24" s="234"/>
      <c r="HE24" s="234"/>
      <c r="HF24" s="234"/>
      <c r="HG24" s="234"/>
      <c r="HH24" s="234"/>
      <c r="HI24" s="234"/>
      <c r="HJ24" s="234"/>
      <c r="HK24" s="234"/>
      <c r="HL24" s="234"/>
      <c r="HM24" s="234"/>
      <c r="HN24" s="234"/>
      <c r="HO24" s="234"/>
      <c r="HP24" s="234"/>
      <c r="HQ24" s="234"/>
      <c r="HR24" s="234"/>
      <c r="HS24" s="234"/>
      <c r="HT24" s="234"/>
      <c r="HU24" s="234"/>
      <c r="HV24" s="234"/>
      <c r="HW24" s="234"/>
      <c r="HX24" s="234"/>
      <c r="HY24" s="234"/>
      <c r="HZ24" s="234"/>
      <c r="IA24" s="234"/>
      <c r="IB24" s="234"/>
      <c r="IC24" s="234"/>
      <c r="ID24" s="234"/>
      <c r="IE24" s="234"/>
      <c r="IF24" s="234"/>
      <c r="IG24" s="234"/>
      <c r="IH24" s="234"/>
      <c r="II24" s="234"/>
      <c r="IJ24" s="234"/>
      <c r="IK24" s="234"/>
      <c r="IL24" s="234"/>
      <c r="IM24" s="234"/>
      <c r="IN24" s="234"/>
      <c r="IO24" s="234"/>
      <c r="IP24" s="234"/>
      <c r="IQ24" s="234"/>
      <c r="IR24" s="234"/>
      <c r="IS24" s="234"/>
      <c r="IT24" s="234"/>
      <c r="IU24" s="234"/>
      <c r="IV24" s="234"/>
    </row>
    <row r="25" spans="1:256" s="18" customFormat="1" ht="15" customHeight="1">
      <c r="A25" s="234"/>
      <c r="B25" s="234"/>
      <c r="D25" s="234"/>
      <c r="E25" s="234" t="s">
        <v>413</v>
      </c>
      <c r="F25" s="234"/>
      <c r="G25" s="234"/>
      <c r="H25" s="234"/>
      <c r="I25" s="234"/>
      <c r="J25" s="234"/>
      <c r="K25" s="234"/>
      <c r="L25" s="234"/>
      <c r="M25" s="234"/>
      <c r="N25" s="234"/>
      <c r="O25" s="234"/>
      <c r="P25" s="234"/>
      <c r="Q25" s="234"/>
      <c r="R25" s="234"/>
      <c r="S25" s="234"/>
      <c r="T25" s="234"/>
      <c r="U25" s="234"/>
      <c r="V25" s="234"/>
      <c r="W25" s="234"/>
      <c r="X25" s="234"/>
      <c r="Y25" s="234"/>
      <c r="Z25" s="234"/>
      <c r="AA25" s="234"/>
      <c r="AB25" s="234"/>
      <c r="AC25" s="234"/>
      <c r="AD25" s="234"/>
      <c r="AE25" s="234"/>
      <c r="AF25" s="234"/>
      <c r="AG25" s="234"/>
      <c r="AH25" s="234"/>
      <c r="AI25" s="234"/>
      <c r="AJ25" s="234"/>
      <c r="AK25" s="234"/>
      <c r="AL25" s="234"/>
      <c r="AM25" s="234"/>
      <c r="AN25" s="234"/>
      <c r="AO25" s="234"/>
      <c r="AP25" s="234"/>
      <c r="AQ25" s="234"/>
      <c r="AR25" s="234"/>
      <c r="AS25" s="234"/>
      <c r="AT25" s="234"/>
      <c r="AU25" s="234"/>
      <c r="AV25" s="234"/>
      <c r="AW25" s="234"/>
      <c r="AX25" s="234"/>
      <c r="AY25" s="234"/>
      <c r="AZ25" s="234"/>
      <c r="BA25" s="234"/>
      <c r="BB25" s="234"/>
      <c r="BC25" s="234"/>
      <c r="BD25" s="234"/>
      <c r="BE25" s="234"/>
      <c r="BF25" s="234"/>
      <c r="BG25" s="234"/>
      <c r="BH25" s="234"/>
      <c r="BI25" s="234"/>
      <c r="BJ25" s="234"/>
      <c r="BK25" s="234"/>
      <c r="BL25" s="234"/>
      <c r="BM25" s="234"/>
      <c r="BN25" s="234"/>
      <c r="BO25" s="234"/>
      <c r="BP25" s="234"/>
      <c r="BQ25" s="234"/>
      <c r="BR25" s="234"/>
      <c r="BS25" s="234"/>
      <c r="BT25" s="234"/>
      <c r="BU25" s="234"/>
      <c r="BV25" s="234"/>
      <c r="BW25" s="234"/>
      <c r="BX25" s="234"/>
      <c r="BY25" s="234"/>
      <c r="BZ25" s="234"/>
      <c r="CA25" s="234"/>
      <c r="CB25" s="234"/>
      <c r="CC25" s="234"/>
      <c r="CD25" s="234"/>
      <c r="CE25" s="234"/>
      <c r="CF25" s="234"/>
      <c r="CG25" s="234"/>
      <c r="CH25" s="234"/>
      <c r="CI25" s="234"/>
      <c r="CJ25" s="234"/>
      <c r="CK25" s="234"/>
      <c r="CL25" s="234"/>
      <c r="CM25" s="234"/>
      <c r="CN25" s="234"/>
      <c r="CO25" s="234"/>
      <c r="CP25" s="234"/>
      <c r="CQ25" s="234"/>
      <c r="CR25" s="234"/>
      <c r="CS25" s="234"/>
      <c r="CT25" s="234"/>
      <c r="CU25" s="234"/>
      <c r="CV25" s="234"/>
      <c r="CW25" s="234"/>
      <c r="CX25" s="234"/>
      <c r="CY25" s="234"/>
      <c r="CZ25" s="234"/>
      <c r="DA25" s="234"/>
      <c r="DB25" s="234"/>
      <c r="DC25" s="234"/>
      <c r="DD25" s="234"/>
      <c r="DE25" s="234"/>
      <c r="DF25" s="234"/>
      <c r="DG25" s="234"/>
      <c r="DH25" s="234"/>
      <c r="DI25" s="234"/>
      <c r="DJ25" s="234"/>
      <c r="DK25" s="234"/>
      <c r="DL25" s="234"/>
      <c r="DM25" s="234"/>
      <c r="DN25" s="234"/>
      <c r="DO25" s="234"/>
      <c r="DP25" s="234"/>
      <c r="DQ25" s="234"/>
      <c r="DR25" s="234"/>
      <c r="DS25" s="234"/>
      <c r="DT25" s="234"/>
      <c r="DU25" s="234"/>
      <c r="DV25" s="234"/>
      <c r="DW25" s="234"/>
      <c r="DX25" s="234"/>
      <c r="DY25" s="234"/>
      <c r="DZ25" s="234"/>
      <c r="EA25" s="234"/>
      <c r="EB25" s="234"/>
      <c r="EC25" s="234"/>
      <c r="ED25" s="234"/>
      <c r="EE25" s="234"/>
      <c r="EF25" s="234"/>
      <c r="EG25" s="234"/>
      <c r="EH25" s="234"/>
      <c r="EI25" s="234"/>
      <c r="EJ25" s="234"/>
      <c r="EK25" s="234"/>
      <c r="EL25" s="234"/>
      <c r="EM25" s="234"/>
      <c r="EN25" s="234"/>
      <c r="EO25" s="234"/>
      <c r="EP25" s="234"/>
      <c r="EQ25" s="234"/>
      <c r="ER25" s="234"/>
      <c r="ES25" s="234"/>
      <c r="ET25" s="234"/>
      <c r="EU25" s="234"/>
      <c r="EV25" s="234"/>
      <c r="EW25" s="234"/>
      <c r="EX25" s="234"/>
      <c r="EY25" s="234"/>
      <c r="EZ25" s="234"/>
      <c r="FA25" s="234"/>
      <c r="FB25" s="234"/>
      <c r="FC25" s="234"/>
      <c r="FD25" s="234"/>
      <c r="FE25" s="234"/>
      <c r="FF25" s="234"/>
      <c r="FG25" s="234"/>
      <c r="FH25" s="234"/>
      <c r="FI25" s="234"/>
      <c r="FJ25" s="234"/>
      <c r="FK25" s="234"/>
      <c r="FL25" s="234"/>
      <c r="FM25" s="234"/>
      <c r="FN25" s="234"/>
      <c r="FO25" s="234"/>
      <c r="FP25" s="234"/>
      <c r="FQ25" s="234"/>
      <c r="FR25" s="234"/>
      <c r="FS25" s="234"/>
      <c r="FT25" s="234"/>
      <c r="FU25" s="234"/>
      <c r="FV25" s="234"/>
      <c r="FW25" s="234"/>
      <c r="FX25" s="234"/>
      <c r="FY25" s="234"/>
      <c r="FZ25" s="234"/>
      <c r="GA25" s="234"/>
      <c r="GB25" s="234"/>
      <c r="GC25" s="234"/>
      <c r="GD25" s="234"/>
      <c r="GE25" s="234"/>
      <c r="GF25" s="234"/>
      <c r="GG25" s="234"/>
      <c r="GH25" s="234"/>
      <c r="GI25" s="234"/>
      <c r="GJ25" s="234"/>
      <c r="GK25" s="234"/>
      <c r="GL25" s="234"/>
      <c r="GM25" s="234"/>
      <c r="GN25" s="234"/>
      <c r="GO25" s="234"/>
      <c r="GP25" s="234"/>
      <c r="GQ25" s="234"/>
      <c r="GR25" s="234"/>
      <c r="GS25" s="234"/>
      <c r="GT25" s="234"/>
      <c r="GU25" s="234"/>
      <c r="GV25" s="234"/>
      <c r="GW25" s="234"/>
      <c r="GX25" s="234"/>
      <c r="GY25" s="234"/>
      <c r="GZ25" s="234"/>
      <c r="HA25" s="234"/>
      <c r="HB25" s="234"/>
      <c r="HC25" s="234"/>
      <c r="HD25" s="234"/>
      <c r="HE25" s="234"/>
      <c r="HF25" s="234"/>
      <c r="HG25" s="234"/>
      <c r="HH25" s="234"/>
      <c r="HI25" s="234"/>
      <c r="HJ25" s="234"/>
      <c r="HK25" s="234"/>
      <c r="HL25" s="234"/>
      <c r="HM25" s="234"/>
      <c r="HN25" s="234"/>
      <c r="HO25" s="234"/>
      <c r="HP25" s="234"/>
      <c r="HQ25" s="234"/>
      <c r="HR25" s="234"/>
      <c r="HS25" s="234"/>
      <c r="HT25" s="234"/>
      <c r="HU25" s="234"/>
      <c r="HV25" s="234"/>
      <c r="HW25" s="234"/>
      <c r="HX25" s="234"/>
      <c r="HY25" s="234"/>
      <c r="HZ25" s="234"/>
      <c r="IA25" s="234"/>
      <c r="IB25" s="234"/>
      <c r="IC25" s="234"/>
      <c r="ID25" s="234"/>
      <c r="IE25" s="234"/>
      <c r="IF25" s="234"/>
      <c r="IG25" s="234"/>
      <c r="IH25" s="234"/>
      <c r="II25" s="234"/>
      <c r="IJ25" s="234"/>
      <c r="IK25" s="234"/>
      <c r="IL25" s="234"/>
      <c r="IM25" s="234"/>
      <c r="IN25" s="234"/>
      <c r="IO25" s="234"/>
      <c r="IP25" s="234"/>
      <c r="IQ25" s="234"/>
      <c r="IR25" s="234"/>
      <c r="IS25" s="234"/>
      <c r="IT25" s="234"/>
      <c r="IU25" s="234"/>
      <c r="IV25" s="234"/>
    </row>
    <row r="26" ht="18.75" customHeight="1"/>
    <row r="27" ht="15.75" customHeight="1"/>
  </sheetData>
  <sheetProtection/>
  <mergeCells count="1">
    <mergeCell ref="A3:M3"/>
  </mergeCells>
  <printOptions/>
  <pageMargins left="0.11811023622047245" right="0" top="0.5905511811023623" bottom="0.5118110236220472" header="0.5118110236220472" footer="0.5118110236220472"/>
  <pageSetup horizontalDpi="600" verticalDpi="600" orientation="landscape" paperSize="9" scale="85" r:id="rId1"/>
  <headerFooter alignWithMargins="0">
    <oddFooter>&amp;CAnexa 2 pag. 6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Y83"/>
  <sheetViews>
    <sheetView zoomScalePageLayoutView="0" workbookViewId="0" topLeftCell="A37">
      <selection activeCell="C76" sqref="C76"/>
    </sheetView>
  </sheetViews>
  <sheetFormatPr defaultColWidth="9.140625" defaultRowHeight="12.75"/>
  <cols>
    <col min="1" max="1" width="19.140625" style="517" customWidth="1"/>
    <col min="2" max="2" width="16.7109375" style="517" customWidth="1"/>
    <col min="3" max="6" width="14.7109375" style="517" customWidth="1"/>
    <col min="7" max="7" width="15.421875" style="517" customWidth="1"/>
    <col min="8" max="10" width="9.140625" style="517" customWidth="1"/>
    <col min="11" max="11" width="11.57421875" style="517" customWidth="1"/>
    <col min="12" max="12" width="9.140625" style="517" customWidth="1"/>
    <col min="13" max="13" width="12.28125" style="516" customWidth="1"/>
    <col min="14" max="16384" width="9.140625" style="517" customWidth="1"/>
  </cols>
  <sheetData>
    <row r="1" ht="11.25">
      <c r="A1" s="516" t="s">
        <v>589</v>
      </c>
    </row>
    <row r="2" spans="1:11" ht="11.25">
      <c r="A2" s="518" t="str">
        <f>SCLEROZA!A2</f>
        <v>CASA DE ASIGURĂRI DE SĂNĂTATE VRANCEA</v>
      </c>
      <c r="B2" s="639"/>
      <c r="C2" s="639"/>
      <c r="D2" s="639"/>
      <c r="E2" s="639"/>
      <c r="F2" s="639"/>
      <c r="G2" s="639"/>
      <c r="H2" s="639"/>
      <c r="I2" s="639"/>
      <c r="J2" s="639"/>
      <c r="K2" s="639"/>
    </row>
    <row r="3" spans="1:25" ht="11.25" customHeight="1">
      <c r="A3" s="1129" t="s">
        <v>105</v>
      </c>
      <c r="B3" s="1129"/>
      <c r="C3" s="1129"/>
      <c r="D3" s="1129"/>
      <c r="E3" s="1129"/>
      <c r="F3" s="1129"/>
      <c r="G3" s="1129"/>
      <c r="H3" s="978"/>
      <c r="I3" s="978"/>
      <c r="J3" s="978"/>
      <c r="K3" s="978"/>
      <c r="L3" s="978"/>
      <c r="M3" s="978"/>
      <c r="N3" s="978"/>
      <c r="O3" s="978"/>
      <c r="P3" s="978"/>
      <c r="Q3" s="640"/>
      <c r="R3" s="640"/>
      <c r="S3" s="640"/>
      <c r="T3" s="640"/>
      <c r="U3" s="640"/>
      <c r="V3" s="640"/>
      <c r="W3" s="640"/>
      <c r="X3" s="640"/>
      <c r="Y3" s="640"/>
    </row>
    <row r="4" spans="1:25" ht="11.25">
      <c r="A4" s="516" t="str">
        <f>SCLEROZA!A4</f>
        <v>Raportare pentru TRIMESTRUL I 2023</v>
      </c>
      <c r="B4" s="639"/>
      <c r="C4" s="639"/>
      <c r="D4" s="639"/>
      <c r="E4" s="639"/>
      <c r="F4" s="639"/>
      <c r="G4" s="639"/>
      <c r="H4" s="639"/>
      <c r="I4" s="639"/>
      <c r="J4" s="639"/>
      <c r="K4" s="639"/>
      <c r="L4" s="640"/>
      <c r="M4" s="639"/>
      <c r="N4" s="640"/>
      <c r="O4" s="640"/>
      <c r="P4" s="640"/>
      <c r="Q4" s="640"/>
      <c r="R4" s="640"/>
      <c r="S4" s="640"/>
      <c r="T4" s="640"/>
      <c r="U4" s="640"/>
      <c r="V4" s="640"/>
      <c r="W4" s="640"/>
      <c r="X4" s="640"/>
      <c r="Y4" s="640"/>
    </row>
    <row r="5" spans="1:25" ht="11.25">
      <c r="A5" s="640" t="s">
        <v>1031</v>
      </c>
      <c r="B5" s="640"/>
      <c r="C5" s="640"/>
      <c r="D5" s="640"/>
      <c r="E5" s="640"/>
      <c r="F5" s="640"/>
      <c r="G5" s="640"/>
      <c r="H5" s="640"/>
      <c r="I5" s="640"/>
      <c r="J5" s="640"/>
      <c r="K5" s="640"/>
      <c r="L5" s="640"/>
      <c r="M5" s="639"/>
      <c r="N5" s="640"/>
      <c r="O5" s="640"/>
      <c r="P5" s="641"/>
      <c r="Q5" s="640"/>
      <c r="R5" s="640"/>
      <c r="S5" s="640"/>
      <c r="T5" s="640"/>
      <c r="U5" s="640"/>
      <c r="V5" s="640"/>
      <c r="W5" s="640"/>
      <c r="X5" s="640"/>
      <c r="Y5" s="640"/>
    </row>
    <row r="6" spans="1:25" ht="11.25">
      <c r="A6" s="640"/>
      <c r="B6" s="639"/>
      <c r="C6" s="639"/>
      <c r="D6" s="639"/>
      <c r="E6" s="639"/>
      <c r="F6" s="639"/>
      <c r="G6" s="639"/>
      <c r="H6" s="639"/>
      <c r="I6" s="639"/>
      <c r="J6" s="639"/>
      <c r="K6" s="639"/>
      <c r="L6" s="640"/>
      <c r="M6" s="639"/>
      <c r="N6" s="640"/>
      <c r="O6" s="640"/>
      <c r="P6" s="640"/>
      <c r="Q6" s="640"/>
      <c r="R6" s="640"/>
      <c r="S6" s="640"/>
      <c r="T6" s="640"/>
      <c r="U6" s="640"/>
      <c r="V6" s="640"/>
      <c r="W6" s="640"/>
      <c r="X6" s="640"/>
      <c r="Y6" s="640"/>
    </row>
    <row r="7" spans="1:13" ht="12" thickBot="1">
      <c r="A7" s="642" t="s">
        <v>759</v>
      </c>
      <c r="B7" s="642"/>
      <c r="C7" s="642"/>
      <c r="D7" s="642"/>
      <c r="E7" s="642"/>
      <c r="F7" s="641"/>
      <c r="G7" s="641"/>
      <c r="H7" s="641"/>
      <c r="I7" s="641"/>
      <c r="J7" s="641"/>
      <c r="K7" s="641"/>
      <c r="L7" s="641"/>
      <c r="M7" s="681"/>
    </row>
    <row r="8" spans="1:13" ht="20.25" customHeight="1" thickBot="1">
      <c r="A8" s="1136" t="s">
        <v>305</v>
      </c>
      <c r="B8" s="1137"/>
      <c r="C8" s="1137"/>
      <c r="D8" s="1137"/>
      <c r="E8" s="1137"/>
      <c r="F8" s="1137"/>
      <c r="G8" s="1137"/>
      <c r="H8" s="1137"/>
      <c r="I8" s="1137"/>
      <c r="J8" s="1137"/>
      <c r="K8" s="1137"/>
      <c r="L8" s="1138"/>
      <c r="M8" s="1139" t="s">
        <v>547</v>
      </c>
    </row>
    <row r="9" spans="1:13" ht="15" customHeight="1" thickBot="1">
      <c r="A9" s="1109" t="s">
        <v>999</v>
      </c>
      <c r="B9" s="1110"/>
      <c r="C9" s="1110"/>
      <c r="D9" s="1111"/>
      <c r="E9" s="1111"/>
      <c r="F9" s="1111"/>
      <c r="G9" s="1111"/>
      <c r="H9" s="1111"/>
      <c r="I9" s="1111"/>
      <c r="J9" s="1111"/>
      <c r="K9" s="1112"/>
      <c r="L9" s="1113" t="s">
        <v>991</v>
      </c>
      <c r="M9" s="1140"/>
    </row>
    <row r="10" spans="1:13" ht="10.5" customHeight="1" thickBot="1">
      <c r="A10" s="1119" t="s">
        <v>491</v>
      </c>
      <c r="B10" s="1120"/>
      <c r="C10" s="1121"/>
      <c r="D10" s="1119" t="s">
        <v>492</v>
      </c>
      <c r="E10" s="1122"/>
      <c r="F10" s="1123"/>
      <c r="G10" s="1124" t="s">
        <v>320</v>
      </c>
      <c r="H10" s="1115" t="s">
        <v>321</v>
      </c>
      <c r="I10" s="1115" t="s">
        <v>1114</v>
      </c>
      <c r="J10" s="1115" t="s">
        <v>1115</v>
      </c>
      <c r="K10" s="1117" t="s">
        <v>1000</v>
      </c>
      <c r="L10" s="1114"/>
      <c r="M10" s="1141"/>
    </row>
    <row r="11" spans="1:13" ht="99" customHeight="1" thickBot="1">
      <c r="A11" s="644" t="s">
        <v>322</v>
      </c>
      <c r="B11" s="645" t="s">
        <v>323</v>
      </c>
      <c r="C11" s="646" t="s">
        <v>324</v>
      </c>
      <c r="D11" s="647" t="s">
        <v>325</v>
      </c>
      <c r="E11" s="648" t="s">
        <v>326</v>
      </c>
      <c r="F11" s="649" t="s">
        <v>327</v>
      </c>
      <c r="G11" s="1125"/>
      <c r="H11" s="1146"/>
      <c r="I11" s="1116"/>
      <c r="J11" s="1116"/>
      <c r="K11" s="1118"/>
      <c r="L11" s="1114"/>
      <c r="M11" s="1141"/>
    </row>
    <row r="12" spans="1:13" ht="12" thickBot="1">
      <c r="A12" s="650" t="s">
        <v>986</v>
      </c>
      <c r="B12" s="651" t="s">
        <v>987</v>
      </c>
      <c r="C12" s="652" t="s">
        <v>975</v>
      </c>
      <c r="D12" s="650" t="s">
        <v>976</v>
      </c>
      <c r="E12" s="651" t="s">
        <v>977</v>
      </c>
      <c r="F12" s="653" t="s">
        <v>988</v>
      </c>
      <c r="G12" s="650" t="s">
        <v>978</v>
      </c>
      <c r="H12" s="651" t="s">
        <v>979</v>
      </c>
      <c r="I12" s="651" t="s">
        <v>980</v>
      </c>
      <c r="J12" s="651" t="s">
        <v>981</v>
      </c>
      <c r="K12" s="652" t="s">
        <v>982</v>
      </c>
      <c r="L12" s="654" t="s">
        <v>989</v>
      </c>
      <c r="M12" s="655" t="s">
        <v>1117</v>
      </c>
    </row>
    <row r="13" spans="1:13" s="694" customFormat="1" ht="13.5" thickBot="1">
      <c r="A13" s="689">
        <v>2</v>
      </c>
      <c r="B13" s="690">
        <v>3</v>
      </c>
      <c r="C13" s="691">
        <v>3</v>
      </c>
      <c r="D13" s="689">
        <v>0</v>
      </c>
      <c r="E13" s="690">
        <v>0</v>
      </c>
      <c r="F13" s="692">
        <v>0</v>
      </c>
      <c r="G13" s="689">
        <v>0</v>
      </c>
      <c r="H13" s="690">
        <v>0</v>
      </c>
      <c r="I13" s="690">
        <v>0</v>
      </c>
      <c r="J13" s="690">
        <v>0</v>
      </c>
      <c r="K13" s="691">
        <v>6</v>
      </c>
      <c r="L13" s="693">
        <v>0</v>
      </c>
      <c r="M13" s="700">
        <v>6</v>
      </c>
    </row>
    <row r="14" spans="1:13" ht="11.25">
      <c r="A14" s="640"/>
      <c r="B14" s="640"/>
      <c r="C14" s="640"/>
      <c r="D14" s="640"/>
      <c r="E14" s="640"/>
      <c r="F14" s="640"/>
      <c r="G14" s="640"/>
      <c r="H14" s="640"/>
      <c r="I14" s="640"/>
      <c r="J14" s="640"/>
      <c r="K14" s="640"/>
      <c r="L14" s="640"/>
      <c r="M14" s="639"/>
    </row>
    <row r="15" spans="1:13" ht="11.25">
      <c r="A15" s="640"/>
      <c r="B15" s="640"/>
      <c r="C15" s="640"/>
      <c r="D15" s="640"/>
      <c r="E15" s="640"/>
      <c r="F15" s="640"/>
      <c r="G15" s="640"/>
      <c r="H15" s="640"/>
      <c r="I15" s="640"/>
      <c r="J15" s="640"/>
      <c r="K15" s="640"/>
      <c r="L15" s="640"/>
      <c r="M15" s="639"/>
    </row>
    <row r="16" spans="1:13" ht="11.25">
      <c r="A16" s="640"/>
      <c r="B16" s="640"/>
      <c r="C16" s="640"/>
      <c r="D16" s="640"/>
      <c r="E16" s="640"/>
      <c r="F16" s="640"/>
      <c r="G16" s="640"/>
      <c r="H16" s="640"/>
      <c r="I16" s="656"/>
      <c r="J16" s="640"/>
      <c r="K16" s="640"/>
      <c r="L16" s="640"/>
      <c r="M16" s="639"/>
    </row>
    <row r="17" spans="1:13" ht="12" thickBot="1">
      <c r="A17" s="642" t="s">
        <v>760</v>
      </c>
      <c r="B17" s="640"/>
      <c r="C17" s="640"/>
      <c r="D17" s="640"/>
      <c r="E17" s="640"/>
      <c r="F17" s="640"/>
      <c r="G17" s="640"/>
      <c r="H17" s="640"/>
      <c r="I17" s="656"/>
      <c r="J17" s="640"/>
      <c r="K17" s="640"/>
      <c r="L17" s="640"/>
      <c r="M17" s="639"/>
    </row>
    <row r="18" spans="1:13" ht="19.5" customHeight="1" thickBot="1">
      <c r="A18" s="1124" t="s">
        <v>735</v>
      </c>
      <c r="B18" s="1115"/>
      <c r="C18" s="1115"/>
      <c r="D18" s="1115"/>
      <c r="E18" s="1115"/>
      <c r="F18" s="1115"/>
      <c r="G18" s="1115"/>
      <c r="H18" s="1115"/>
      <c r="I18" s="1115"/>
      <c r="J18" s="1115"/>
      <c r="K18" s="1115"/>
      <c r="L18" s="1117"/>
      <c r="M18" s="1126" t="s">
        <v>754</v>
      </c>
    </row>
    <row r="19" spans="1:13" ht="21" customHeight="1" thickBot="1">
      <c r="A19" s="1124" t="s">
        <v>999</v>
      </c>
      <c r="B19" s="1115"/>
      <c r="C19" s="1115"/>
      <c r="D19" s="1115"/>
      <c r="E19" s="1115"/>
      <c r="F19" s="1115"/>
      <c r="G19" s="1115"/>
      <c r="H19" s="1115"/>
      <c r="I19" s="1115"/>
      <c r="J19" s="1115"/>
      <c r="K19" s="1144"/>
      <c r="L19" s="1131" t="s">
        <v>991</v>
      </c>
      <c r="M19" s="1127"/>
    </row>
    <row r="20" spans="1:13" ht="10.5" customHeight="1" thickBot="1">
      <c r="A20" s="1124" t="s">
        <v>491</v>
      </c>
      <c r="B20" s="1147"/>
      <c r="C20" s="1148"/>
      <c r="D20" s="1124" t="s">
        <v>492</v>
      </c>
      <c r="E20" s="1115"/>
      <c r="F20" s="1144"/>
      <c r="G20" s="1149" t="s">
        <v>320</v>
      </c>
      <c r="H20" s="1115" t="s">
        <v>321</v>
      </c>
      <c r="I20" s="1115" t="s">
        <v>1114</v>
      </c>
      <c r="J20" s="1115" t="s">
        <v>1115</v>
      </c>
      <c r="K20" s="1144" t="s">
        <v>1116</v>
      </c>
      <c r="L20" s="1132"/>
      <c r="M20" s="1127"/>
    </row>
    <row r="21" spans="1:13" ht="96.75" customHeight="1" thickBot="1">
      <c r="A21" s="657" t="s">
        <v>322</v>
      </c>
      <c r="B21" s="658" t="s">
        <v>328</v>
      </c>
      <c r="C21" s="659" t="s">
        <v>324</v>
      </c>
      <c r="D21" s="657" t="s">
        <v>493</v>
      </c>
      <c r="E21" s="658" t="s">
        <v>329</v>
      </c>
      <c r="F21" s="660" t="s">
        <v>327</v>
      </c>
      <c r="G21" s="1150"/>
      <c r="H21" s="1135"/>
      <c r="I21" s="1134"/>
      <c r="J21" s="1134"/>
      <c r="K21" s="1145"/>
      <c r="L21" s="1133"/>
      <c r="M21" s="1127"/>
    </row>
    <row r="22" spans="1:13" ht="18" customHeight="1" thickBot="1">
      <c r="A22" s="661" t="s">
        <v>986</v>
      </c>
      <c r="B22" s="661" t="s">
        <v>987</v>
      </c>
      <c r="C22" s="662" t="s">
        <v>975</v>
      </c>
      <c r="D22" s="661" t="s">
        <v>976</v>
      </c>
      <c r="E22" s="661" t="s">
        <v>977</v>
      </c>
      <c r="F22" s="663" t="s">
        <v>988</v>
      </c>
      <c r="G22" s="664" t="s">
        <v>978</v>
      </c>
      <c r="H22" s="661" t="s">
        <v>979</v>
      </c>
      <c r="I22" s="661" t="s">
        <v>980</v>
      </c>
      <c r="J22" s="661" t="s">
        <v>981</v>
      </c>
      <c r="K22" s="661" t="s">
        <v>53</v>
      </c>
      <c r="L22" s="662" t="s">
        <v>989</v>
      </c>
      <c r="M22" s="643" t="s">
        <v>1117</v>
      </c>
    </row>
    <row r="23" spans="1:13" s="627" customFormat="1" ht="18" customHeight="1" thickBot="1">
      <c r="A23" s="695">
        <v>106077.18</v>
      </c>
      <c r="B23" s="696">
        <v>120940.32</v>
      </c>
      <c r="C23" s="697">
        <v>11365.54</v>
      </c>
      <c r="D23" s="695">
        <v>0</v>
      </c>
      <c r="E23" s="696">
        <v>0</v>
      </c>
      <c r="F23" s="698">
        <v>0</v>
      </c>
      <c r="G23" s="699">
        <v>0</v>
      </c>
      <c r="H23" s="696">
        <v>0</v>
      </c>
      <c r="I23" s="696">
        <v>0</v>
      </c>
      <c r="J23" s="696">
        <v>0</v>
      </c>
      <c r="K23" s="696">
        <f>A23+B23+C23</f>
        <v>238383.04</v>
      </c>
      <c r="L23" s="697">
        <v>0</v>
      </c>
      <c r="M23" s="701">
        <f>K23+L23</f>
        <v>238383.04</v>
      </c>
    </row>
    <row r="24" spans="1:13" ht="12.75" customHeight="1">
      <c r="A24" s="640"/>
      <c r="B24" s="640"/>
      <c r="C24" s="640"/>
      <c r="D24" s="640"/>
      <c r="E24" s="640"/>
      <c r="F24" s="640"/>
      <c r="G24" s="640"/>
      <c r="H24" s="640"/>
      <c r="I24" s="656"/>
      <c r="J24" s="640"/>
      <c r="K24" s="640"/>
      <c r="L24" s="640"/>
      <c r="M24" s="639"/>
    </row>
    <row r="25" spans="1:13" ht="10.5" customHeight="1">
      <c r="A25" s="640"/>
      <c r="B25" s="640"/>
      <c r="C25" s="640"/>
      <c r="D25" s="640"/>
      <c r="E25" s="640"/>
      <c r="F25" s="640"/>
      <c r="G25" s="640"/>
      <c r="H25" s="640"/>
      <c r="I25" s="656"/>
      <c r="J25" s="640"/>
      <c r="K25" s="640"/>
      <c r="L25" s="640"/>
      <c r="M25" s="639"/>
    </row>
    <row r="26" spans="1:13" ht="10.5" customHeight="1">
      <c r="A26" s="640"/>
      <c r="B26" s="640"/>
      <c r="C26" s="640"/>
      <c r="D26" s="640"/>
      <c r="E26" s="640"/>
      <c r="F26" s="640"/>
      <c r="G26" s="640"/>
      <c r="H26" s="640"/>
      <c r="I26" s="656"/>
      <c r="J26" s="640"/>
      <c r="K26" s="640"/>
      <c r="L26" s="640"/>
      <c r="M26" s="639"/>
    </row>
    <row r="27" spans="1:13" ht="10.5" customHeight="1">
      <c r="A27" s="640"/>
      <c r="B27" s="640"/>
      <c r="C27" s="640"/>
      <c r="D27" s="640"/>
      <c r="E27" s="640"/>
      <c r="F27" s="640"/>
      <c r="G27" s="640"/>
      <c r="H27" s="640"/>
      <c r="I27" s="656"/>
      <c r="J27" s="640"/>
      <c r="K27" s="640"/>
      <c r="L27" s="640"/>
      <c r="M27" s="639"/>
    </row>
    <row r="28" spans="1:13" ht="10.5" customHeight="1">
      <c r="A28" s="640"/>
      <c r="B28" s="640"/>
      <c r="C28" s="640"/>
      <c r="D28" s="640"/>
      <c r="E28" s="640"/>
      <c r="F28" s="640"/>
      <c r="G28" s="640"/>
      <c r="H28" s="640"/>
      <c r="I28" s="656"/>
      <c r="J28" s="640"/>
      <c r="K28" s="640"/>
      <c r="L28" s="640"/>
      <c r="M28" s="639"/>
    </row>
    <row r="29" spans="1:13" ht="10.5" customHeight="1">
      <c r="A29" s="640"/>
      <c r="B29" s="640"/>
      <c r="C29" s="640"/>
      <c r="D29" s="640"/>
      <c r="E29" s="640"/>
      <c r="F29" s="640"/>
      <c r="G29" s="640"/>
      <c r="H29" s="640"/>
      <c r="I29" s="656"/>
      <c r="J29" s="640"/>
      <c r="K29" s="640"/>
      <c r="L29" s="640"/>
      <c r="M29" s="639"/>
    </row>
    <row r="30" spans="1:13" ht="10.5" customHeight="1">
      <c r="A30" s="640"/>
      <c r="B30" s="640"/>
      <c r="C30" s="640"/>
      <c r="D30" s="640"/>
      <c r="E30" s="640"/>
      <c r="F30" s="640"/>
      <c r="G30" s="640"/>
      <c r="H30" s="640"/>
      <c r="I30" s="656"/>
      <c r="J30" s="640"/>
      <c r="K30" s="640"/>
      <c r="L30" s="640"/>
      <c r="M30" s="639"/>
    </row>
    <row r="31" spans="1:13" ht="10.5" customHeight="1">
      <c r="A31" s="640"/>
      <c r="B31" s="640"/>
      <c r="C31" s="640"/>
      <c r="D31" s="640"/>
      <c r="E31" s="640"/>
      <c r="F31" s="640"/>
      <c r="G31" s="640"/>
      <c r="H31" s="640"/>
      <c r="I31" s="656"/>
      <c r="J31" s="640"/>
      <c r="K31" s="640"/>
      <c r="L31" s="640"/>
      <c r="M31" s="639"/>
    </row>
    <row r="32" spans="1:13" ht="10.5" customHeight="1">
      <c r="A32" s="640"/>
      <c r="B32" s="640"/>
      <c r="C32" s="640"/>
      <c r="D32" s="640"/>
      <c r="E32" s="640"/>
      <c r="F32" s="640"/>
      <c r="G32" s="640"/>
      <c r="H32" s="640"/>
      <c r="I32" s="656"/>
      <c r="J32" s="640"/>
      <c r="K32" s="640"/>
      <c r="L32" s="640"/>
      <c r="M32" s="639"/>
    </row>
    <row r="33" spans="1:13" ht="10.5" customHeight="1">
      <c r="A33" s="640"/>
      <c r="B33" s="640"/>
      <c r="C33" s="640"/>
      <c r="D33" s="640"/>
      <c r="E33" s="640"/>
      <c r="F33" s="640"/>
      <c r="G33" s="640"/>
      <c r="H33" s="640"/>
      <c r="I33" s="656"/>
      <c r="J33" s="640"/>
      <c r="K33" s="640"/>
      <c r="L33" s="640"/>
      <c r="M33" s="639"/>
    </row>
    <row r="34" spans="1:13" ht="10.5" customHeight="1">
      <c r="A34" s="640"/>
      <c r="B34" s="640"/>
      <c r="C34" s="640"/>
      <c r="D34" s="640"/>
      <c r="E34" s="640"/>
      <c r="F34" s="640"/>
      <c r="G34" s="640"/>
      <c r="H34" s="640"/>
      <c r="I34" s="656"/>
      <c r="J34" s="640"/>
      <c r="K34" s="640"/>
      <c r="L34" s="640"/>
      <c r="M34" s="639"/>
    </row>
    <row r="35" spans="1:13" ht="10.5" customHeight="1">
      <c r="A35" s="640"/>
      <c r="B35" s="640"/>
      <c r="C35" s="640"/>
      <c r="D35" s="640"/>
      <c r="E35" s="640"/>
      <c r="F35" s="640"/>
      <c r="G35" s="640"/>
      <c r="H35" s="640"/>
      <c r="I35" s="656"/>
      <c r="J35" s="640"/>
      <c r="K35" s="640"/>
      <c r="L35" s="640"/>
      <c r="M35" s="639"/>
    </row>
    <row r="36" spans="1:13" ht="12" thickBot="1">
      <c r="A36" s="639" t="s">
        <v>755</v>
      </c>
      <c r="B36" s="639"/>
      <c r="C36" s="639"/>
      <c r="D36" s="639"/>
      <c r="E36" s="639"/>
      <c r="F36" s="640"/>
      <c r="G36" s="640"/>
      <c r="H36" s="640"/>
      <c r="I36" s="656"/>
      <c r="J36" s="640"/>
      <c r="K36" s="640"/>
      <c r="L36" s="640"/>
      <c r="M36" s="639"/>
    </row>
    <row r="37" spans="1:13" ht="90.75" thickBot="1">
      <c r="A37" s="665" t="s">
        <v>494</v>
      </c>
      <c r="B37" s="583" t="s">
        <v>738</v>
      </c>
      <c r="C37" s="583" t="s">
        <v>383</v>
      </c>
      <c r="D37" s="583" t="s">
        <v>384</v>
      </c>
      <c r="E37" s="583" t="s">
        <v>739</v>
      </c>
      <c r="F37" s="535" t="s">
        <v>336</v>
      </c>
      <c r="G37" s="640"/>
      <c r="H37" s="640"/>
      <c r="I37" s="640"/>
      <c r="J37" s="640"/>
      <c r="K37" s="640"/>
      <c r="L37" s="640"/>
      <c r="M37" s="639"/>
    </row>
    <row r="38" spans="1:13" ht="12" thickBot="1">
      <c r="A38" s="666" t="s">
        <v>1014</v>
      </c>
      <c r="B38" s="667" t="s">
        <v>986</v>
      </c>
      <c r="C38" s="667" t="s">
        <v>987</v>
      </c>
      <c r="D38" s="667" t="s">
        <v>975</v>
      </c>
      <c r="E38" s="667" t="s">
        <v>976</v>
      </c>
      <c r="F38" s="612" t="s">
        <v>1131</v>
      </c>
      <c r="G38" s="640"/>
      <c r="H38" s="640"/>
      <c r="I38" s="640"/>
      <c r="J38" s="640"/>
      <c r="K38" s="640"/>
      <c r="L38" s="640"/>
      <c r="M38" s="639"/>
    </row>
    <row r="39" spans="1:13" ht="33.75">
      <c r="A39" s="668" t="s">
        <v>1051</v>
      </c>
      <c r="B39" s="703">
        <v>335431.06</v>
      </c>
      <c r="C39" s="703">
        <v>206424.71</v>
      </c>
      <c r="D39" s="703">
        <v>0</v>
      </c>
      <c r="E39" s="703">
        <v>238383.04</v>
      </c>
      <c r="F39" s="703">
        <f>B39+C39+D39-E39</f>
        <v>303472.73</v>
      </c>
      <c r="G39" s="640"/>
      <c r="H39" s="640"/>
      <c r="I39" s="640"/>
      <c r="J39" s="640"/>
      <c r="K39" s="640"/>
      <c r="L39" s="640"/>
      <c r="M39" s="639"/>
    </row>
    <row r="40" spans="1:13" ht="22.5">
      <c r="A40" s="669" t="s">
        <v>1052</v>
      </c>
      <c r="B40" s="703">
        <v>0</v>
      </c>
      <c r="C40" s="703">
        <v>0</v>
      </c>
      <c r="D40" s="703">
        <v>0</v>
      </c>
      <c r="E40" s="703">
        <v>0</v>
      </c>
      <c r="F40" s="703">
        <f aca="true" t="shared" si="0" ref="F40:F47">B40+C40+D40-E40</f>
        <v>0</v>
      </c>
      <c r="G40" s="640"/>
      <c r="H40" s="640"/>
      <c r="I40" s="640"/>
      <c r="J40" s="640"/>
      <c r="K40" s="640"/>
      <c r="L40" s="640"/>
      <c r="M40" s="639"/>
    </row>
    <row r="41" spans="1:13" ht="78.75">
      <c r="A41" s="669" t="s">
        <v>320</v>
      </c>
      <c r="B41" s="703">
        <v>0</v>
      </c>
      <c r="C41" s="703">
        <v>0</v>
      </c>
      <c r="D41" s="703">
        <v>0</v>
      </c>
      <c r="E41" s="703">
        <v>0</v>
      </c>
      <c r="F41" s="703">
        <f t="shared" si="0"/>
        <v>0</v>
      </c>
      <c r="G41" s="640"/>
      <c r="H41" s="640"/>
      <c r="I41" s="640"/>
      <c r="J41" s="640"/>
      <c r="K41" s="640"/>
      <c r="L41" s="640"/>
      <c r="M41" s="639"/>
    </row>
    <row r="42" spans="1:13" ht="39.75" customHeight="1">
      <c r="A42" s="670" t="s">
        <v>321</v>
      </c>
      <c r="B42" s="703">
        <v>0</v>
      </c>
      <c r="C42" s="703">
        <v>0</v>
      </c>
      <c r="D42" s="703">
        <v>0</v>
      </c>
      <c r="E42" s="703">
        <v>0</v>
      </c>
      <c r="F42" s="703">
        <f t="shared" si="0"/>
        <v>0</v>
      </c>
      <c r="G42" s="640"/>
      <c r="H42" s="640"/>
      <c r="I42" s="640"/>
      <c r="J42" s="640"/>
      <c r="K42" s="640"/>
      <c r="L42" s="640"/>
      <c r="M42" s="639"/>
    </row>
    <row r="43" spans="1:13" ht="24" customHeight="1">
      <c r="A43" s="671" t="s">
        <v>1114</v>
      </c>
      <c r="B43" s="703">
        <v>0</v>
      </c>
      <c r="C43" s="703">
        <v>0</v>
      </c>
      <c r="D43" s="703">
        <v>0</v>
      </c>
      <c r="E43" s="703">
        <v>0</v>
      </c>
      <c r="F43" s="703">
        <f t="shared" si="0"/>
        <v>0</v>
      </c>
      <c r="G43" s="640"/>
      <c r="H43" s="640"/>
      <c r="I43" s="640"/>
      <c r="J43" s="640"/>
      <c r="K43" s="640"/>
      <c r="L43" s="640"/>
      <c r="M43" s="639"/>
    </row>
    <row r="44" spans="1:13" ht="24" customHeight="1" thickBot="1">
      <c r="A44" s="672" t="s">
        <v>1115</v>
      </c>
      <c r="B44" s="703">
        <v>0</v>
      </c>
      <c r="C44" s="703">
        <v>0</v>
      </c>
      <c r="D44" s="703">
        <v>0</v>
      </c>
      <c r="E44" s="703">
        <v>0</v>
      </c>
      <c r="F44" s="703">
        <f t="shared" si="0"/>
        <v>0</v>
      </c>
      <c r="G44" s="640"/>
      <c r="H44" s="640"/>
      <c r="I44" s="640"/>
      <c r="J44" s="640"/>
      <c r="K44" s="640"/>
      <c r="L44" s="640"/>
      <c r="M44" s="639"/>
    </row>
    <row r="45" spans="1:13" ht="24" customHeight="1" thickBot="1">
      <c r="A45" s="673" t="s">
        <v>770</v>
      </c>
      <c r="B45" s="702">
        <f>B39+B40+B41+B42+B43+B44</f>
        <v>335431.06</v>
      </c>
      <c r="C45" s="702">
        <f>C39+C40+C41+C42+C43+C44</f>
        <v>206424.71</v>
      </c>
      <c r="D45" s="702">
        <f>D39+D40+D41+D42+D43+D44</f>
        <v>0</v>
      </c>
      <c r="E45" s="702">
        <f>E39+E40+E41+E42+E43+E44</f>
        <v>238383.04</v>
      </c>
      <c r="F45" s="703">
        <f t="shared" si="0"/>
        <v>303472.73</v>
      </c>
      <c r="G45" s="640"/>
      <c r="H45" s="640"/>
      <c r="I45" s="640"/>
      <c r="J45" s="640"/>
      <c r="K45" s="640"/>
      <c r="L45" s="640"/>
      <c r="M45" s="639"/>
    </row>
    <row r="46" spans="1:13" ht="24" customHeight="1" thickBot="1">
      <c r="A46" s="674" t="s">
        <v>771</v>
      </c>
      <c r="B46" s="702">
        <v>0</v>
      </c>
      <c r="C46" s="702">
        <v>0</v>
      </c>
      <c r="D46" s="702">
        <v>0</v>
      </c>
      <c r="E46" s="702">
        <v>0</v>
      </c>
      <c r="F46" s="703">
        <f t="shared" si="0"/>
        <v>0</v>
      </c>
      <c r="G46" s="640"/>
      <c r="H46" s="640"/>
      <c r="I46" s="640"/>
      <c r="J46" s="640"/>
      <c r="K46" s="640"/>
      <c r="L46" s="640"/>
      <c r="M46" s="639"/>
    </row>
    <row r="47" spans="1:13" s="516" customFormat="1" ht="13.5" thickBot="1">
      <c r="A47" s="675" t="s">
        <v>58</v>
      </c>
      <c r="B47" s="702">
        <f>B45+B46</f>
        <v>335431.06</v>
      </c>
      <c r="C47" s="702">
        <f>C45+C46</f>
        <v>206424.71</v>
      </c>
      <c r="D47" s="702">
        <f>D45+D46</f>
        <v>0</v>
      </c>
      <c r="E47" s="702">
        <f>E45+E46</f>
        <v>238383.04</v>
      </c>
      <c r="F47" s="703">
        <f t="shared" si="0"/>
        <v>303472.73</v>
      </c>
      <c r="G47" s="639"/>
      <c r="H47" s="639"/>
      <c r="I47" s="639"/>
      <c r="J47" s="639"/>
      <c r="K47" s="639"/>
      <c r="L47" s="639"/>
      <c r="M47" s="639"/>
    </row>
    <row r="48" spans="1:13" ht="11.25">
      <c r="A48" s="516" t="s">
        <v>396</v>
      </c>
      <c r="B48" s="676"/>
      <c r="C48" s="676"/>
      <c r="D48" s="676"/>
      <c r="E48" s="676"/>
      <c r="F48" s="641"/>
      <c r="G48" s="640"/>
      <c r="H48" s="640"/>
      <c r="I48" s="640"/>
      <c r="J48" s="640"/>
      <c r="K48" s="640"/>
      <c r="L48" s="640"/>
      <c r="M48" s="639"/>
    </row>
    <row r="49" spans="1:13" ht="19.5" customHeight="1">
      <c r="A49" s="516"/>
      <c r="B49" s="676"/>
      <c r="C49" s="676"/>
      <c r="D49" s="676"/>
      <c r="E49" s="676"/>
      <c r="F49" s="641"/>
      <c r="G49" s="640"/>
      <c r="H49" s="640"/>
      <c r="I49" s="640"/>
      <c r="J49" s="640"/>
      <c r="K49" s="640"/>
      <c r="L49" s="640"/>
      <c r="M49" s="639"/>
    </row>
    <row r="50" spans="1:13" ht="14.25" customHeight="1">
      <c r="A50" s="677" t="s">
        <v>1053</v>
      </c>
      <c r="B50" s="639"/>
      <c r="C50" s="639"/>
      <c r="D50" s="639"/>
      <c r="E50" s="639"/>
      <c r="F50" s="639"/>
      <c r="G50" s="639"/>
      <c r="H50" s="639"/>
      <c r="I50" s="639"/>
      <c r="J50" s="639"/>
      <c r="K50" s="639"/>
      <c r="L50" s="639"/>
      <c r="M50" s="639"/>
    </row>
    <row r="51" ht="14.25" customHeight="1">
      <c r="A51" s="677" t="s">
        <v>1054</v>
      </c>
    </row>
    <row r="52" ht="14.25" customHeight="1">
      <c r="A52" s="677" t="s">
        <v>1055</v>
      </c>
    </row>
    <row r="53" ht="14.25" customHeight="1">
      <c r="A53" s="678" t="s">
        <v>1056</v>
      </c>
    </row>
    <row r="54" ht="14.25" customHeight="1">
      <c r="A54" s="679" t="s">
        <v>1057</v>
      </c>
    </row>
    <row r="55" ht="14.25" customHeight="1">
      <c r="A55" s="679" t="s">
        <v>24</v>
      </c>
    </row>
    <row r="56" ht="14.25" customHeight="1">
      <c r="A56" s="680" t="s">
        <v>477</v>
      </c>
    </row>
    <row r="57" ht="14.25" customHeight="1">
      <c r="A57" s="681" t="s">
        <v>478</v>
      </c>
    </row>
    <row r="58" ht="14.25" customHeight="1">
      <c r="A58" s="681" t="s">
        <v>479</v>
      </c>
    </row>
    <row r="63" ht="11.25">
      <c r="A63" s="516" t="s">
        <v>565</v>
      </c>
    </row>
    <row r="65" spans="1:7" ht="70.5" customHeight="1" thickBot="1">
      <c r="A65" s="682" t="s">
        <v>566</v>
      </c>
      <c r="B65" s="682" t="s">
        <v>567</v>
      </c>
      <c r="C65" s="683"/>
      <c r="D65" s="1128"/>
      <c r="E65" s="1128"/>
      <c r="F65" s="1128"/>
      <c r="G65" s="547"/>
    </row>
    <row r="66" spans="1:7" ht="20.25" customHeight="1" thickBot="1">
      <c r="A66" s="684" t="s">
        <v>986</v>
      </c>
      <c r="B66" s="685" t="s">
        <v>987</v>
      </c>
      <c r="C66" s="547"/>
      <c r="D66" s="547"/>
      <c r="E66" s="547"/>
      <c r="F66" s="547"/>
      <c r="G66" s="547"/>
    </row>
    <row r="67" spans="1:2" ht="21.75" customHeight="1">
      <c r="A67" s="816">
        <v>0</v>
      </c>
      <c r="B67" s="816">
        <v>0</v>
      </c>
    </row>
    <row r="71" spans="1:6" ht="33" customHeight="1" thickBot="1">
      <c r="A71" s="1130" t="s">
        <v>568</v>
      </c>
      <c r="B71" s="1130"/>
      <c r="C71" s="1130"/>
      <c r="D71" s="1130"/>
      <c r="E71" s="1130"/>
      <c r="F71" s="1130"/>
    </row>
    <row r="72" spans="1:6" ht="22.5" customHeight="1" thickBot="1">
      <c r="A72" s="1113" t="s">
        <v>569</v>
      </c>
      <c r="B72" s="1131"/>
      <c r="C72" s="1131"/>
      <c r="D72" s="1142" t="s">
        <v>570</v>
      </c>
      <c r="E72" s="1131"/>
      <c r="F72" s="1143"/>
    </row>
    <row r="73" spans="1:6" ht="23.25" thickBot="1">
      <c r="A73" s="684" t="s">
        <v>756</v>
      </c>
      <c r="B73" s="685" t="s">
        <v>757</v>
      </c>
      <c r="C73" s="685" t="s">
        <v>985</v>
      </c>
      <c r="D73" s="684" t="s">
        <v>756</v>
      </c>
      <c r="E73" s="685" t="s">
        <v>757</v>
      </c>
      <c r="F73" s="686" t="s">
        <v>985</v>
      </c>
    </row>
    <row r="74" spans="1:6" ht="18" customHeight="1" thickBot="1">
      <c r="A74" s="684" t="s">
        <v>986</v>
      </c>
      <c r="B74" s="685" t="s">
        <v>987</v>
      </c>
      <c r="C74" s="685" t="s">
        <v>975</v>
      </c>
      <c r="D74" s="685" t="s">
        <v>976</v>
      </c>
      <c r="E74" s="685" t="s">
        <v>977</v>
      </c>
      <c r="F74" s="686" t="s">
        <v>988</v>
      </c>
    </row>
    <row r="75" spans="1:13" s="832" customFormat="1" ht="14.25" customHeight="1" thickBot="1">
      <c r="A75" s="828">
        <v>0</v>
      </c>
      <c r="B75" s="829">
        <v>0</v>
      </c>
      <c r="C75" s="830">
        <v>0</v>
      </c>
      <c r="D75" s="830">
        <v>0</v>
      </c>
      <c r="E75" s="834">
        <v>0</v>
      </c>
      <c r="F75" s="835">
        <f>E75</f>
        <v>0</v>
      </c>
      <c r="G75" s="790"/>
      <c r="H75" s="790"/>
      <c r="I75" s="790"/>
      <c r="J75" s="790"/>
      <c r="K75" s="790"/>
      <c r="L75" s="790"/>
      <c r="M75" s="831"/>
    </row>
    <row r="76" spans="1:3" ht="11.25">
      <c r="A76" s="687" t="s">
        <v>758</v>
      </c>
      <c r="B76" s="640"/>
      <c r="C76" s="640"/>
    </row>
    <row r="77" spans="1:3" ht="11.25">
      <c r="A77" s="687" t="s">
        <v>571</v>
      </c>
      <c r="B77" s="640"/>
      <c r="C77" s="640"/>
    </row>
    <row r="78" spans="1:3" ht="11.25">
      <c r="A78" s="687" t="s">
        <v>572</v>
      </c>
      <c r="B78" s="640"/>
      <c r="C78" s="640"/>
    </row>
    <row r="79" ht="11.25">
      <c r="A79" s="687" t="s">
        <v>573</v>
      </c>
    </row>
    <row r="80" ht="11.25">
      <c r="L80" s="688"/>
    </row>
    <row r="82" spans="4:11" ht="12.75">
      <c r="D82" s="551" t="s">
        <v>413</v>
      </c>
      <c r="K82" s="550"/>
    </row>
    <row r="83" ht="12.75">
      <c r="D83" s="552" t="s">
        <v>765</v>
      </c>
    </row>
  </sheetData>
  <sheetProtection/>
  <mergeCells count="27">
    <mergeCell ref="A72:C72"/>
    <mergeCell ref="D72:F72"/>
    <mergeCell ref="K20:K21"/>
    <mergeCell ref="H10:H11"/>
    <mergeCell ref="I10:I11"/>
    <mergeCell ref="A19:K19"/>
    <mergeCell ref="A20:C20"/>
    <mergeCell ref="D20:F20"/>
    <mergeCell ref="G20:G21"/>
    <mergeCell ref="A18:L18"/>
    <mergeCell ref="M18:M21"/>
    <mergeCell ref="D65:F65"/>
    <mergeCell ref="A3:G3"/>
    <mergeCell ref="A71:F71"/>
    <mergeCell ref="L19:L21"/>
    <mergeCell ref="I20:I21"/>
    <mergeCell ref="J20:J21"/>
    <mergeCell ref="H20:H21"/>
    <mergeCell ref="A8:L8"/>
    <mergeCell ref="M8:M11"/>
    <mergeCell ref="A9:K9"/>
    <mergeCell ref="L9:L11"/>
    <mergeCell ref="J10:J11"/>
    <mergeCell ref="K10:K11"/>
    <mergeCell ref="A10:C10"/>
    <mergeCell ref="D10:F10"/>
    <mergeCell ref="G10:G11"/>
  </mergeCells>
  <printOptions/>
  <pageMargins left="0.15748031496062992" right="0.15748031496062992" top="1.062992125984252" bottom="0.984251968503937" header="0.5118110236220472" footer="0.5118110236220472"/>
  <pageSetup horizontalDpi="600" verticalDpi="600" orientation="landscape" paperSize="9" scale="75" r:id="rId1"/>
  <headerFooter alignWithMargins="0">
    <oddFooter>&amp;CAnexa 2 pag.7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BK108"/>
  <sheetViews>
    <sheetView tabSelected="1" zoomScalePageLayoutView="0" workbookViewId="0" topLeftCell="A34">
      <selection activeCell="E102" sqref="E102"/>
    </sheetView>
  </sheetViews>
  <sheetFormatPr defaultColWidth="9.140625" defaultRowHeight="15" customHeight="1"/>
  <cols>
    <col min="1" max="1" width="17.28125" style="15" customWidth="1"/>
    <col min="2" max="3" width="11.421875" style="15" customWidth="1"/>
    <col min="4" max="4" width="10.7109375" style="15" customWidth="1"/>
    <col min="5" max="5" width="13.00390625" style="15" customWidth="1"/>
    <col min="6" max="6" width="11.57421875" style="15" customWidth="1"/>
    <col min="7" max="7" width="12.7109375" style="15" customWidth="1"/>
    <col min="8" max="8" width="11.57421875" style="15" customWidth="1"/>
    <col min="9" max="9" width="8.8515625" style="15" customWidth="1"/>
    <col min="10" max="10" width="10.7109375" style="15" customWidth="1"/>
    <col min="11" max="11" width="9.140625" style="15" customWidth="1"/>
    <col min="12" max="12" width="7.7109375" style="15" customWidth="1"/>
    <col min="13" max="13" width="8.8515625" style="15" customWidth="1"/>
    <col min="14" max="14" width="13.00390625" style="15" customWidth="1"/>
    <col min="15" max="15" width="13.7109375" style="15" customWidth="1"/>
    <col min="16" max="16" width="8.8515625" style="15" customWidth="1"/>
    <col min="17" max="17" width="7.7109375" style="15" customWidth="1"/>
    <col min="18" max="18" width="9.8515625" style="15" customWidth="1"/>
    <col min="19" max="19" width="7.7109375" style="15" customWidth="1"/>
    <col min="20" max="20" width="11.28125" style="15" customWidth="1"/>
    <col min="21" max="21" width="8.00390625" style="15" customWidth="1"/>
    <col min="22" max="22" width="8.8515625" style="15" customWidth="1"/>
    <col min="23" max="23" width="11.7109375" style="15" customWidth="1"/>
    <col min="24" max="24" width="8.00390625" style="15" customWidth="1"/>
    <col min="25" max="25" width="7.421875" style="15" hidden="1" customWidth="1"/>
    <col min="26" max="28" width="12.140625" style="15" customWidth="1"/>
    <col min="29" max="29" width="8.8515625" style="15" customWidth="1"/>
    <col min="30" max="30" width="13.421875" style="15" customWidth="1"/>
    <col min="31" max="16384" width="8.8515625" style="15" customWidth="1"/>
  </cols>
  <sheetData>
    <row r="1" ht="15" customHeight="1">
      <c r="A1" s="19" t="s">
        <v>235</v>
      </c>
    </row>
    <row r="2" spans="1:61" ht="19.5" customHeight="1">
      <c r="A2" s="30" t="str">
        <f>'[1]HEMOFILIE'!A2</f>
        <v>CASA DE ASIGURĂRI DE SĂNĂTATE VRANCEA</v>
      </c>
      <c r="B2" s="53"/>
      <c r="C2" s="53"/>
      <c r="D2" s="53"/>
      <c r="E2" s="54"/>
      <c r="F2" s="53"/>
      <c r="G2" s="53"/>
      <c r="H2" s="53"/>
      <c r="I2" s="54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</row>
    <row r="3" spans="1:61" ht="24" customHeight="1">
      <c r="A3" s="1168" t="s">
        <v>106</v>
      </c>
      <c r="B3" s="1168"/>
      <c r="C3" s="1168"/>
      <c r="D3" s="1168"/>
      <c r="E3" s="1168"/>
      <c r="F3" s="1168"/>
      <c r="G3" s="1168"/>
      <c r="H3" s="1168"/>
      <c r="I3" s="1168"/>
      <c r="J3" s="1168"/>
      <c r="K3" s="1168"/>
      <c r="L3" s="1168"/>
      <c r="M3" s="1168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</row>
    <row r="4" spans="1:61" ht="17.25" customHeight="1">
      <c r="A4" s="19" t="str">
        <f>HEMOFILIE!A4</f>
        <v>Raportare pentru TRIMESTRUL I 2023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</row>
    <row r="5" spans="1:61" ht="21.75" customHeight="1">
      <c r="A5" s="53" t="s">
        <v>131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138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</row>
    <row r="6" spans="1:61" ht="15" customHeight="1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</row>
    <row r="7" spans="1:61" ht="12" thickBot="1">
      <c r="A7" s="139" t="s">
        <v>306</v>
      </c>
      <c r="B7" s="140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9"/>
      <c r="BA7" s="59"/>
      <c r="BB7" s="59"/>
      <c r="BC7" s="59"/>
      <c r="BD7" s="59"/>
      <c r="BE7" s="59"/>
      <c r="BF7" s="59"/>
      <c r="BG7" s="59"/>
      <c r="BH7" s="53"/>
      <c r="BI7" s="53"/>
    </row>
    <row r="8" spans="1:61" ht="15" customHeight="1" thickBot="1">
      <c r="A8" s="1169" t="s">
        <v>506</v>
      </c>
      <c r="B8" s="1170"/>
      <c r="C8" s="1170"/>
      <c r="D8" s="1170"/>
      <c r="E8" s="1170"/>
      <c r="F8" s="1170"/>
      <c r="G8" s="1170"/>
      <c r="H8" s="1170"/>
      <c r="I8" s="1170"/>
      <c r="J8" s="1170"/>
      <c r="K8" s="1170"/>
      <c r="L8" s="1170"/>
      <c r="M8" s="1170"/>
      <c r="N8" s="1170"/>
      <c r="O8" s="1170"/>
      <c r="P8" s="1170"/>
      <c r="Q8" s="1170"/>
      <c r="R8" s="1170"/>
      <c r="S8" s="1170"/>
      <c r="T8" s="1170"/>
      <c r="U8" s="1170"/>
      <c r="V8" s="1170"/>
      <c r="W8" s="1170"/>
      <c r="X8" s="1170"/>
      <c r="Y8" s="1170"/>
      <c r="Z8" s="1170"/>
      <c r="AA8" s="1170"/>
      <c r="AB8" s="1170"/>
      <c r="AC8" s="1170"/>
      <c r="AD8" s="1172" t="s">
        <v>1125</v>
      </c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</row>
    <row r="9" spans="1:61" ht="22.5" customHeight="1">
      <c r="A9" s="1164" t="s">
        <v>548</v>
      </c>
      <c r="B9" s="1162" t="s">
        <v>233</v>
      </c>
      <c r="C9" s="1162" t="s">
        <v>339</v>
      </c>
      <c r="D9" s="1162" t="s">
        <v>741</v>
      </c>
      <c r="E9" s="1162" t="s">
        <v>742</v>
      </c>
      <c r="F9" s="1162" t="s">
        <v>654</v>
      </c>
      <c r="G9" s="1162" t="s">
        <v>655</v>
      </c>
      <c r="H9" s="1162" t="s">
        <v>95</v>
      </c>
      <c r="I9" s="1162" t="s">
        <v>96</v>
      </c>
      <c r="J9" s="1162" t="s">
        <v>743</v>
      </c>
      <c r="K9" s="1162" t="s">
        <v>1118</v>
      </c>
      <c r="L9" s="1162"/>
      <c r="M9" s="1162" t="s">
        <v>549</v>
      </c>
      <c r="N9" s="1162" t="s">
        <v>1089</v>
      </c>
      <c r="O9" s="1162" t="s">
        <v>1139</v>
      </c>
      <c r="P9" s="1162" t="s">
        <v>550</v>
      </c>
      <c r="Q9" s="1162" t="s">
        <v>338</v>
      </c>
      <c r="R9" s="1162"/>
      <c r="S9" s="1162"/>
      <c r="T9" s="1162" t="s">
        <v>337</v>
      </c>
      <c r="U9" s="1162"/>
      <c r="V9" s="1162"/>
      <c r="W9" s="1162" t="s">
        <v>61</v>
      </c>
      <c r="X9" s="1162" t="s">
        <v>62</v>
      </c>
      <c r="Y9" s="1162" t="s">
        <v>63</v>
      </c>
      <c r="Z9" s="1162" t="s">
        <v>64</v>
      </c>
      <c r="AA9" s="1171" t="s">
        <v>1119</v>
      </c>
      <c r="AB9" s="1171"/>
      <c r="AC9" s="1172" t="s">
        <v>1120</v>
      </c>
      <c r="AD9" s="1181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</row>
    <row r="10" spans="1:61" ht="65.25" customHeight="1" thickBot="1">
      <c r="A10" s="1036"/>
      <c r="B10" s="1037"/>
      <c r="C10" s="1037"/>
      <c r="D10" s="1037"/>
      <c r="E10" s="1037"/>
      <c r="F10" s="1037"/>
      <c r="G10" s="1037"/>
      <c r="H10" s="1037"/>
      <c r="I10" s="1037"/>
      <c r="J10" s="1037"/>
      <c r="K10" s="217" t="s">
        <v>1121</v>
      </c>
      <c r="L10" s="217" t="s">
        <v>1130</v>
      </c>
      <c r="M10" s="1037"/>
      <c r="N10" s="1037"/>
      <c r="O10" s="1037"/>
      <c r="P10" s="1037"/>
      <c r="Q10" s="217" t="s">
        <v>864</v>
      </c>
      <c r="R10" s="217" t="s">
        <v>865</v>
      </c>
      <c r="S10" s="217" t="s">
        <v>985</v>
      </c>
      <c r="T10" s="217" t="s">
        <v>864</v>
      </c>
      <c r="U10" s="217" t="s">
        <v>865</v>
      </c>
      <c r="V10" s="217" t="s">
        <v>985</v>
      </c>
      <c r="W10" s="1037"/>
      <c r="X10" s="1037"/>
      <c r="Y10" s="1037"/>
      <c r="Z10" s="1037"/>
      <c r="AA10" s="141" t="s">
        <v>1122</v>
      </c>
      <c r="AB10" s="142" t="s">
        <v>1123</v>
      </c>
      <c r="AC10" s="1173"/>
      <c r="AD10" s="1182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</row>
    <row r="11" spans="1:61" ht="37.5" customHeight="1" thickBot="1">
      <c r="A11" s="143" t="s">
        <v>986</v>
      </c>
      <c r="B11" s="219" t="s">
        <v>987</v>
      </c>
      <c r="C11" s="219" t="s">
        <v>975</v>
      </c>
      <c r="D11" s="219" t="s">
        <v>976</v>
      </c>
      <c r="E11" s="219" t="s">
        <v>977</v>
      </c>
      <c r="F11" s="219" t="s">
        <v>988</v>
      </c>
      <c r="G11" s="219" t="s">
        <v>978</v>
      </c>
      <c r="H11" s="219" t="s">
        <v>979</v>
      </c>
      <c r="I11" s="219" t="s">
        <v>980</v>
      </c>
      <c r="J11" s="219" t="s">
        <v>981</v>
      </c>
      <c r="K11" s="219" t="s">
        <v>982</v>
      </c>
      <c r="L11" s="219" t="s">
        <v>989</v>
      </c>
      <c r="M11" s="219" t="s">
        <v>990</v>
      </c>
      <c r="N11" s="219" t="s">
        <v>983</v>
      </c>
      <c r="O11" s="219" t="s">
        <v>984</v>
      </c>
      <c r="P11" s="219" t="s">
        <v>995</v>
      </c>
      <c r="Q11" s="219" t="s">
        <v>997</v>
      </c>
      <c r="R11" s="219" t="s">
        <v>996</v>
      </c>
      <c r="S11" s="219" t="s">
        <v>1124</v>
      </c>
      <c r="T11" s="219" t="s">
        <v>731</v>
      </c>
      <c r="U11" s="219" t="s">
        <v>86</v>
      </c>
      <c r="V11" s="219" t="s">
        <v>330</v>
      </c>
      <c r="W11" s="219" t="s">
        <v>849</v>
      </c>
      <c r="X11" s="219" t="s">
        <v>850</v>
      </c>
      <c r="Y11" s="219" t="s">
        <v>872</v>
      </c>
      <c r="Z11" s="219" t="s">
        <v>140</v>
      </c>
      <c r="AA11" s="219" t="s">
        <v>663</v>
      </c>
      <c r="AB11" s="219" t="s">
        <v>664</v>
      </c>
      <c r="AC11" s="219" t="s">
        <v>665</v>
      </c>
      <c r="AD11" s="221" t="s">
        <v>1126</v>
      </c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</row>
    <row r="12" spans="1:61" s="24" customFormat="1" ht="12" customHeight="1" thickBot="1">
      <c r="A12" s="710">
        <v>0</v>
      </c>
      <c r="B12" s="711">
        <v>0</v>
      </c>
      <c r="C12" s="826">
        <v>4</v>
      </c>
      <c r="D12" s="711">
        <v>0</v>
      </c>
      <c r="E12" s="711">
        <v>0</v>
      </c>
      <c r="F12" s="711">
        <v>0</v>
      </c>
      <c r="G12" s="711">
        <v>0</v>
      </c>
      <c r="H12" s="711">
        <v>0</v>
      </c>
      <c r="I12" s="711">
        <v>0</v>
      </c>
      <c r="J12" s="711">
        <v>0</v>
      </c>
      <c r="K12" s="711">
        <v>0</v>
      </c>
      <c r="L12" s="711">
        <v>0</v>
      </c>
      <c r="M12" s="711">
        <v>0</v>
      </c>
      <c r="N12" s="826">
        <v>6</v>
      </c>
      <c r="O12" s="711">
        <v>0</v>
      </c>
      <c r="P12" s="711">
        <v>0</v>
      </c>
      <c r="Q12" s="711">
        <v>0</v>
      </c>
      <c r="R12" s="711">
        <v>0</v>
      </c>
      <c r="S12" s="711">
        <v>0</v>
      </c>
      <c r="T12" s="711">
        <v>0</v>
      </c>
      <c r="U12" s="711">
        <v>0</v>
      </c>
      <c r="V12" s="711">
        <v>0</v>
      </c>
      <c r="W12" s="712">
        <v>0</v>
      </c>
      <c r="X12" s="713">
        <v>0</v>
      </c>
      <c r="Y12" s="712">
        <v>0</v>
      </c>
      <c r="Z12" s="712">
        <v>0</v>
      </c>
      <c r="AA12" s="712">
        <v>0</v>
      </c>
      <c r="AB12" s="712">
        <v>0</v>
      </c>
      <c r="AC12" s="712">
        <v>0</v>
      </c>
      <c r="AD12" s="886">
        <f>N12+C12</f>
        <v>10</v>
      </c>
      <c r="AE12" s="714"/>
      <c r="AF12" s="714"/>
      <c r="AG12" s="714"/>
      <c r="AH12" s="714"/>
      <c r="AI12" s="714"/>
      <c r="AJ12" s="714"/>
      <c r="AK12" s="714"/>
      <c r="AL12" s="714"/>
      <c r="AM12" s="714"/>
      <c r="AN12" s="714"/>
      <c r="AO12" s="714"/>
      <c r="AP12" s="714"/>
      <c r="AQ12" s="714"/>
      <c r="AR12" s="714"/>
      <c r="AS12" s="714"/>
      <c r="AT12" s="714"/>
      <c r="AU12" s="714"/>
      <c r="AV12" s="714"/>
      <c r="AW12" s="714"/>
      <c r="AX12" s="714"/>
      <c r="AY12" s="714"/>
      <c r="AZ12" s="714"/>
      <c r="BA12" s="714"/>
      <c r="BB12" s="714"/>
      <c r="BC12" s="714"/>
      <c r="BD12" s="714"/>
      <c r="BE12" s="714"/>
      <c r="BF12" s="714"/>
      <c r="BG12" s="714"/>
      <c r="BH12" s="714"/>
      <c r="BI12" s="714"/>
    </row>
    <row r="13" spans="1:61" ht="11.25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322"/>
      <c r="S13" s="322"/>
      <c r="T13" s="322"/>
      <c r="U13" s="322"/>
      <c r="V13" s="322"/>
      <c r="W13" s="323"/>
      <c r="X13" s="53"/>
      <c r="Y13" s="53"/>
      <c r="Z13" s="63"/>
      <c r="AA13" s="63"/>
      <c r="AB13" s="63"/>
      <c r="AC13" s="63"/>
      <c r="AD13" s="138"/>
      <c r="AE13" s="63"/>
      <c r="AF13" s="63"/>
      <c r="AG13" s="65"/>
      <c r="AH13" s="65"/>
      <c r="AI13" s="65"/>
      <c r="AJ13" s="65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9"/>
      <c r="BA13" s="59"/>
      <c r="BB13" s="59"/>
      <c r="BC13" s="59"/>
      <c r="BD13" s="59"/>
      <c r="BE13" s="59"/>
      <c r="BF13" s="59"/>
      <c r="BG13" s="59"/>
      <c r="BH13" s="59"/>
      <c r="BI13" s="59"/>
    </row>
    <row r="14" spans="1:63" ht="18" customHeight="1">
      <c r="A14" s="140" t="s">
        <v>307</v>
      </c>
      <c r="B14" s="140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322"/>
      <c r="S14" s="322"/>
      <c r="T14" s="322"/>
      <c r="U14" s="322"/>
      <c r="V14" s="322"/>
      <c r="W14" s="323"/>
      <c r="X14" s="59"/>
      <c r="Y14" s="59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9"/>
      <c r="BA14" s="59"/>
      <c r="BB14" s="59"/>
      <c r="BC14" s="59"/>
      <c r="BD14" s="59"/>
      <c r="BE14" s="59"/>
      <c r="BF14" s="59"/>
      <c r="BG14" s="59"/>
      <c r="BH14" s="53"/>
      <c r="BI14" s="53"/>
      <c r="BJ14" s="53"/>
      <c r="BK14" s="53"/>
    </row>
    <row r="15" spans="1:63" ht="17.25" customHeight="1" thickBot="1">
      <c r="A15" s="140"/>
      <c r="B15" s="140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322"/>
      <c r="S15" s="322"/>
      <c r="T15" s="322"/>
      <c r="U15" s="322"/>
      <c r="V15" s="322"/>
      <c r="W15" s="323"/>
      <c r="X15" s="323"/>
      <c r="Y15" s="32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9"/>
      <c r="BA15" s="59"/>
      <c r="BB15" s="59"/>
      <c r="BC15" s="59"/>
      <c r="BD15" s="59"/>
      <c r="BE15" s="59"/>
      <c r="BF15" s="59"/>
      <c r="BG15" s="59"/>
      <c r="BH15" s="53"/>
      <c r="BI15" s="53"/>
      <c r="BJ15" s="53"/>
      <c r="BK15" s="53"/>
    </row>
    <row r="16" spans="1:63" ht="15" customHeight="1" thickBot="1">
      <c r="A16" s="1165" t="s">
        <v>97</v>
      </c>
      <c r="B16" s="1166"/>
      <c r="C16" s="1166"/>
      <c r="D16" s="1166"/>
      <c r="E16" s="1166"/>
      <c r="F16" s="1166"/>
      <c r="G16" s="1166"/>
      <c r="H16" s="1166"/>
      <c r="I16" s="1166"/>
      <c r="J16" s="1166"/>
      <c r="K16" s="1166"/>
      <c r="L16" s="1166"/>
      <c r="M16" s="1166"/>
      <c r="N16" s="1166"/>
      <c r="O16" s="1166"/>
      <c r="P16" s="1166"/>
      <c r="Q16" s="1166"/>
      <c r="R16" s="1166"/>
      <c r="S16" s="1166"/>
      <c r="T16" s="1166"/>
      <c r="U16" s="1166"/>
      <c r="V16" s="1166"/>
      <c r="W16" s="1166"/>
      <c r="X16" s="1166"/>
      <c r="Y16" s="1166"/>
      <c r="Z16" s="1166"/>
      <c r="AA16" s="1166"/>
      <c r="AB16" s="1166"/>
      <c r="AC16" s="1167"/>
      <c r="AD16" s="1183" t="s">
        <v>744</v>
      </c>
      <c r="AE16" s="63"/>
      <c r="AF16" s="63"/>
      <c r="AG16" s="63"/>
      <c r="AH16" s="63"/>
      <c r="AI16" s="65"/>
      <c r="AJ16" s="65"/>
      <c r="AK16" s="65"/>
      <c r="AL16" s="65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</row>
    <row r="17" spans="1:63" ht="27" customHeight="1">
      <c r="A17" s="1046" t="s">
        <v>548</v>
      </c>
      <c r="B17" s="1162" t="s">
        <v>233</v>
      </c>
      <c r="C17" s="1035" t="s">
        <v>339</v>
      </c>
      <c r="D17" s="1035" t="s">
        <v>741</v>
      </c>
      <c r="E17" s="1035" t="s">
        <v>742</v>
      </c>
      <c r="F17" s="1035" t="s">
        <v>654</v>
      </c>
      <c r="G17" s="1035" t="s">
        <v>655</v>
      </c>
      <c r="H17" s="1035" t="s">
        <v>95</v>
      </c>
      <c r="I17" s="1035" t="s">
        <v>96</v>
      </c>
      <c r="J17" s="1035" t="s">
        <v>743</v>
      </c>
      <c r="K17" s="1178" t="s">
        <v>1118</v>
      </c>
      <c r="L17" s="1178"/>
      <c r="M17" s="1035" t="s">
        <v>549</v>
      </c>
      <c r="N17" s="1035" t="s">
        <v>60</v>
      </c>
      <c r="O17" s="1035" t="s">
        <v>1139</v>
      </c>
      <c r="P17" s="1035" t="s">
        <v>550</v>
      </c>
      <c r="Q17" s="1035" t="s">
        <v>338</v>
      </c>
      <c r="R17" s="1035"/>
      <c r="S17" s="1035"/>
      <c r="T17" s="1035" t="s">
        <v>337</v>
      </c>
      <c r="U17" s="1035"/>
      <c r="V17" s="1176"/>
      <c r="W17" s="1039" t="s">
        <v>61</v>
      </c>
      <c r="X17" s="1039" t="s">
        <v>62</v>
      </c>
      <c r="Y17" s="1177" t="s">
        <v>63</v>
      </c>
      <c r="Z17" s="1035" t="s">
        <v>64</v>
      </c>
      <c r="AA17" s="1179" t="s">
        <v>1119</v>
      </c>
      <c r="AB17" s="1180"/>
      <c r="AC17" s="1175" t="s">
        <v>1120</v>
      </c>
      <c r="AD17" s="1184"/>
      <c r="AE17" s="63"/>
      <c r="AF17" s="63"/>
      <c r="AG17" s="63"/>
      <c r="AH17" s="63"/>
      <c r="AI17" s="65"/>
      <c r="AJ17" s="65"/>
      <c r="AK17" s="65"/>
      <c r="AL17" s="65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</row>
    <row r="18" spans="1:63" ht="57" customHeight="1" thickBot="1">
      <c r="A18" s="1163"/>
      <c r="B18" s="1037"/>
      <c r="C18" s="1174"/>
      <c r="D18" s="1174"/>
      <c r="E18" s="1174"/>
      <c r="F18" s="1174"/>
      <c r="G18" s="1174"/>
      <c r="H18" s="1174"/>
      <c r="I18" s="1174"/>
      <c r="J18" s="1174"/>
      <c r="K18" s="220" t="s">
        <v>1121</v>
      </c>
      <c r="L18" s="219" t="s">
        <v>1130</v>
      </c>
      <c r="M18" s="1174"/>
      <c r="N18" s="1174"/>
      <c r="O18" s="1174"/>
      <c r="P18" s="1174"/>
      <c r="Q18" s="218" t="s">
        <v>864</v>
      </c>
      <c r="R18" s="218" t="s">
        <v>865</v>
      </c>
      <c r="S18" s="218" t="s">
        <v>985</v>
      </c>
      <c r="T18" s="218" t="s">
        <v>864</v>
      </c>
      <c r="U18" s="218" t="s">
        <v>865</v>
      </c>
      <c r="V18" s="144" t="s">
        <v>985</v>
      </c>
      <c r="W18" s="1039"/>
      <c r="X18" s="1039"/>
      <c r="Y18" s="1177"/>
      <c r="Z18" s="1174"/>
      <c r="AA18" s="145" t="s">
        <v>1122</v>
      </c>
      <c r="AB18" s="146" t="s">
        <v>1123</v>
      </c>
      <c r="AC18" s="1175"/>
      <c r="AD18" s="1185"/>
      <c r="AE18" s="63"/>
      <c r="AF18" s="63"/>
      <c r="AG18" s="63"/>
      <c r="AH18" s="63"/>
      <c r="AI18" s="65"/>
      <c r="AJ18" s="65"/>
      <c r="AK18" s="65"/>
      <c r="AL18" s="65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</row>
    <row r="19" spans="1:63" ht="19.5" customHeight="1" thickBot="1">
      <c r="A19" s="60" t="s">
        <v>986</v>
      </c>
      <c r="B19" s="61" t="s">
        <v>987</v>
      </c>
      <c r="C19" s="61" t="s">
        <v>975</v>
      </c>
      <c r="D19" s="61" t="s">
        <v>976</v>
      </c>
      <c r="E19" s="61" t="s">
        <v>977</v>
      </c>
      <c r="F19" s="61" t="s">
        <v>988</v>
      </c>
      <c r="G19" s="61" t="s">
        <v>978</v>
      </c>
      <c r="H19" s="61" t="s">
        <v>979</v>
      </c>
      <c r="I19" s="61" t="s">
        <v>980</v>
      </c>
      <c r="J19" s="61" t="s">
        <v>981</v>
      </c>
      <c r="K19" s="61" t="s">
        <v>982</v>
      </c>
      <c r="L19" s="61" t="s">
        <v>989</v>
      </c>
      <c r="M19" s="61" t="s">
        <v>990</v>
      </c>
      <c r="N19" s="61" t="s">
        <v>983</v>
      </c>
      <c r="O19" s="61" t="s">
        <v>984</v>
      </c>
      <c r="P19" s="61" t="s">
        <v>995</v>
      </c>
      <c r="Q19" s="61" t="s">
        <v>997</v>
      </c>
      <c r="R19" s="61" t="s">
        <v>996</v>
      </c>
      <c r="S19" s="225" t="s">
        <v>1124</v>
      </c>
      <c r="T19" s="225" t="s">
        <v>731</v>
      </c>
      <c r="U19" s="225" t="s">
        <v>86</v>
      </c>
      <c r="V19" s="225" t="s">
        <v>330</v>
      </c>
      <c r="W19" s="225" t="s">
        <v>849</v>
      </c>
      <c r="X19" s="225" t="s">
        <v>850</v>
      </c>
      <c r="Y19" s="225" t="s">
        <v>872</v>
      </c>
      <c r="Z19" s="225" t="s">
        <v>140</v>
      </c>
      <c r="AA19" s="225" t="s">
        <v>663</v>
      </c>
      <c r="AB19" s="225" t="s">
        <v>664</v>
      </c>
      <c r="AC19" s="225" t="s">
        <v>665</v>
      </c>
      <c r="AD19" s="715" t="s">
        <v>452</v>
      </c>
      <c r="AE19" s="63"/>
      <c r="AF19" s="63"/>
      <c r="AG19" s="63"/>
      <c r="AH19" s="63"/>
      <c r="AI19" s="65"/>
      <c r="AJ19" s="65"/>
      <c r="AK19" s="65"/>
      <c r="AL19" s="65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</row>
    <row r="20" spans="1:63" s="24" customFormat="1" ht="18" customHeight="1" thickBot="1">
      <c r="A20" s="704">
        <v>0</v>
      </c>
      <c r="B20" s="705">
        <v>0</v>
      </c>
      <c r="C20" s="827">
        <v>570606.09</v>
      </c>
      <c r="D20" s="705">
        <v>0</v>
      </c>
      <c r="E20" s="705">
        <v>0</v>
      </c>
      <c r="F20" s="705">
        <v>0</v>
      </c>
      <c r="G20" s="705">
        <v>0</v>
      </c>
      <c r="H20" s="705">
        <v>0</v>
      </c>
      <c r="I20" s="705">
        <v>0</v>
      </c>
      <c r="J20" s="705">
        <v>0</v>
      </c>
      <c r="K20" s="705">
        <v>0</v>
      </c>
      <c r="L20" s="705">
        <v>0</v>
      </c>
      <c r="M20" s="705">
        <v>0</v>
      </c>
      <c r="N20" s="827">
        <v>188637.77</v>
      </c>
      <c r="O20" s="705">
        <v>0</v>
      </c>
      <c r="P20" s="705">
        <v>0</v>
      </c>
      <c r="Q20" s="705">
        <v>0</v>
      </c>
      <c r="R20" s="705">
        <v>0</v>
      </c>
      <c r="S20" s="705">
        <v>0</v>
      </c>
      <c r="T20" s="705">
        <v>0</v>
      </c>
      <c r="U20" s="705">
        <v>0</v>
      </c>
      <c r="V20" s="705">
        <v>0</v>
      </c>
      <c r="W20" s="705">
        <v>0</v>
      </c>
      <c r="X20" s="705">
        <v>0</v>
      </c>
      <c r="Y20" s="706">
        <v>0</v>
      </c>
      <c r="Z20" s="705">
        <v>0</v>
      </c>
      <c r="AA20" s="707">
        <v>0</v>
      </c>
      <c r="AB20" s="707">
        <v>0</v>
      </c>
      <c r="AC20" s="705">
        <v>0</v>
      </c>
      <c r="AD20" s="864">
        <f>N20+C20</f>
        <v>759243.86</v>
      </c>
      <c r="AF20" s="708"/>
      <c r="AG20" s="708"/>
      <c r="AH20" s="709"/>
      <c r="AI20" s="709"/>
      <c r="AJ20" s="709"/>
      <c r="AK20" s="709"/>
      <c r="AL20" s="709"/>
      <c r="AM20" s="709"/>
      <c r="AN20" s="709"/>
      <c r="AO20" s="709"/>
      <c r="AP20" s="709"/>
      <c r="AQ20" s="709"/>
      <c r="AR20" s="709"/>
      <c r="AS20" s="709"/>
      <c r="AT20" s="709"/>
      <c r="AU20" s="709"/>
      <c r="AV20" s="709"/>
      <c r="AW20" s="709"/>
      <c r="AX20" s="709"/>
      <c r="AY20" s="709"/>
      <c r="AZ20" s="709"/>
      <c r="BA20" s="709"/>
      <c r="BB20" s="709"/>
      <c r="BC20" s="709"/>
      <c r="BD20" s="709"/>
      <c r="BE20" s="709"/>
      <c r="BF20" s="709"/>
      <c r="BG20" s="709"/>
      <c r="BH20" s="709"/>
      <c r="BI20" s="709"/>
      <c r="BJ20" s="709"/>
      <c r="BK20" s="709"/>
    </row>
    <row r="21" spans="1:63" ht="11.25">
      <c r="A21" s="63"/>
      <c r="B21" s="63"/>
      <c r="C21" s="63"/>
      <c r="D21" s="63"/>
      <c r="E21" s="63"/>
      <c r="F21" s="63"/>
      <c r="G21" s="63"/>
      <c r="H21" s="64"/>
      <c r="I21" s="64"/>
      <c r="J21" s="64"/>
      <c r="K21" s="64"/>
      <c r="L21" s="64"/>
      <c r="M21" s="64"/>
      <c r="N21" s="63"/>
      <c r="O21" s="63"/>
      <c r="P21" s="64"/>
      <c r="Q21" s="64"/>
      <c r="R21" s="64"/>
      <c r="S21" s="64"/>
      <c r="T21" s="64"/>
      <c r="U21" s="63"/>
      <c r="V21" s="63"/>
      <c r="W21" s="147"/>
      <c r="X21" s="148"/>
      <c r="Y21" s="63"/>
      <c r="Z21" s="63"/>
      <c r="AA21" s="63"/>
      <c r="AB21" s="63"/>
      <c r="AC21" s="63"/>
      <c r="AD21" s="63"/>
      <c r="AE21" s="63"/>
      <c r="AF21" s="63"/>
      <c r="AG21" s="65"/>
      <c r="AH21" s="65"/>
      <c r="AI21" s="65"/>
      <c r="AJ21" s="65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3"/>
      <c r="BK21" s="53"/>
    </row>
    <row r="22" spans="1:63" ht="11.25">
      <c r="A22" s="63"/>
      <c r="B22" s="63"/>
      <c r="C22" s="63"/>
      <c r="D22" s="63"/>
      <c r="E22" s="63"/>
      <c r="F22" s="63"/>
      <c r="G22" s="63"/>
      <c r="H22" s="64"/>
      <c r="I22" s="64"/>
      <c r="J22" s="64"/>
      <c r="K22" s="64"/>
      <c r="L22" s="64"/>
      <c r="M22" s="64"/>
      <c r="N22" s="63"/>
      <c r="O22" s="63"/>
      <c r="P22" s="64"/>
      <c r="Q22" s="64"/>
      <c r="R22" s="64"/>
      <c r="S22" s="64"/>
      <c r="T22" s="64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5"/>
      <c r="AH22" s="65"/>
      <c r="AI22" s="65"/>
      <c r="AJ22" s="65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3"/>
      <c r="BK22" s="53"/>
    </row>
    <row r="23" spans="1:63" ht="12" thickBot="1">
      <c r="A23" s="149" t="s">
        <v>308</v>
      </c>
      <c r="B23" s="54"/>
      <c r="C23" s="53"/>
      <c r="D23" s="53"/>
      <c r="E23" s="53"/>
      <c r="F23" s="53"/>
      <c r="G23" s="53"/>
      <c r="H23" s="64"/>
      <c r="I23" s="64"/>
      <c r="J23" s="64"/>
      <c r="K23" s="64"/>
      <c r="L23" s="64"/>
      <c r="M23" s="64"/>
      <c r="N23" s="63"/>
      <c r="O23" s="63"/>
      <c r="P23" s="64"/>
      <c r="Q23" s="64"/>
      <c r="R23" s="64"/>
      <c r="S23" s="64"/>
      <c r="T23" s="64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9"/>
      <c r="BA23" s="59"/>
      <c r="BB23" s="59"/>
      <c r="BC23" s="59"/>
      <c r="BD23" s="59"/>
      <c r="BE23" s="59"/>
      <c r="BF23" s="59"/>
      <c r="BG23" s="59"/>
      <c r="BH23" s="53"/>
      <c r="BI23" s="53"/>
      <c r="BJ23" s="53"/>
      <c r="BK23" s="53"/>
    </row>
    <row r="24" spans="1:63" ht="124.5" thickBot="1">
      <c r="A24" s="150" t="s">
        <v>496</v>
      </c>
      <c r="B24" s="124" t="s">
        <v>911</v>
      </c>
      <c r="C24" s="124" t="s">
        <v>229</v>
      </c>
      <c r="D24" s="124" t="s">
        <v>230</v>
      </c>
      <c r="E24" s="124" t="s">
        <v>231</v>
      </c>
      <c r="F24" s="69" t="s">
        <v>232</v>
      </c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A24" s="151"/>
      <c r="AB24" s="151"/>
      <c r="AC24" s="151"/>
      <c r="AD24" s="151"/>
      <c r="AE24" s="151"/>
      <c r="AF24" s="151"/>
      <c r="AG24" s="151"/>
      <c r="AH24" s="151"/>
      <c r="AI24" s="151"/>
      <c r="AJ24" s="151"/>
      <c r="AK24" s="151"/>
      <c r="AL24" s="151"/>
      <c r="AM24" s="151"/>
      <c r="AN24" s="151"/>
      <c r="AO24" s="151"/>
      <c r="AP24" s="151"/>
      <c r="AQ24" s="151"/>
      <c r="AR24" s="151"/>
      <c r="AS24" s="151"/>
      <c r="AT24" s="151"/>
      <c r="AU24" s="151"/>
      <c r="AV24" s="151"/>
      <c r="AW24" s="151"/>
      <c r="AX24" s="151"/>
      <c r="AY24" s="151"/>
      <c r="AZ24" s="151"/>
      <c r="BA24" s="151"/>
      <c r="BB24" s="151"/>
      <c r="BC24" s="151"/>
      <c r="BD24" s="151"/>
      <c r="BE24" s="151"/>
      <c r="BF24" s="151"/>
      <c r="BG24" s="151"/>
      <c r="BH24" s="151"/>
      <c r="BI24" s="151"/>
      <c r="BJ24" s="151"/>
      <c r="BK24" s="151"/>
    </row>
    <row r="25" spans="1:63" ht="23.25" thickBot="1">
      <c r="A25" s="150" t="s">
        <v>1014</v>
      </c>
      <c r="B25" s="135" t="s">
        <v>986</v>
      </c>
      <c r="C25" s="135" t="s">
        <v>987</v>
      </c>
      <c r="D25" s="135" t="s">
        <v>975</v>
      </c>
      <c r="E25" s="135" t="s">
        <v>976</v>
      </c>
      <c r="F25" s="136" t="s">
        <v>1131</v>
      </c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1"/>
      <c r="AA25" s="151"/>
      <c r="AB25" s="151"/>
      <c r="AC25" s="151"/>
      <c r="AD25" s="151"/>
      <c r="AE25" s="151"/>
      <c r="AF25" s="151"/>
      <c r="AG25" s="151"/>
      <c r="AH25" s="151"/>
      <c r="AI25" s="151"/>
      <c r="AJ25" s="151"/>
      <c r="AK25" s="151"/>
      <c r="AL25" s="151"/>
      <c r="AM25" s="151"/>
      <c r="AN25" s="151"/>
      <c r="AO25" s="151"/>
      <c r="AP25" s="151"/>
      <c r="AQ25" s="151"/>
      <c r="AR25" s="151"/>
      <c r="AS25" s="151"/>
      <c r="AT25" s="151"/>
      <c r="AU25" s="151"/>
      <c r="AV25" s="151"/>
      <c r="AW25" s="151"/>
      <c r="AX25" s="151"/>
      <c r="AY25" s="151"/>
      <c r="AZ25" s="151"/>
      <c r="BA25" s="151"/>
      <c r="BB25" s="151"/>
      <c r="BC25" s="151"/>
      <c r="BD25" s="151"/>
      <c r="BE25" s="151"/>
      <c r="BF25" s="151"/>
      <c r="BG25" s="151"/>
      <c r="BH25" s="151"/>
      <c r="BI25" s="151"/>
      <c r="BJ25" s="151"/>
      <c r="BK25" s="151"/>
    </row>
    <row r="26" spans="1:63" ht="52.5" customHeight="1" thickBot="1">
      <c r="A26" s="152" t="s">
        <v>548</v>
      </c>
      <c r="B26" s="716">
        <v>0</v>
      </c>
      <c r="C26" s="717">
        <v>0</v>
      </c>
      <c r="D26" s="717">
        <v>0</v>
      </c>
      <c r="E26" s="717">
        <v>0</v>
      </c>
      <c r="F26" s="718">
        <v>0</v>
      </c>
      <c r="G26" s="149"/>
      <c r="H26" s="324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9"/>
      <c r="BA26" s="59"/>
      <c r="BB26" s="59"/>
      <c r="BC26" s="59"/>
      <c r="BD26" s="59"/>
      <c r="BE26" s="59"/>
      <c r="BF26" s="53"/>
      <c r="BG26" s="53"/>
      <c r="BH26" s="53"/>
      <c r="BI26" s="53"/>
      <c r="BJ26" s="53"/>
      <c r="BK26" s="53"/>
    </row>
    <row r="27" spans="1:63" ht="48.75" customHeight="1">
      <c r="A27" s="153" t="s">
        <v>233</v>
      </c>
      <c r="B27" s="716">
        <v>0</v>
      </c>
      <c r="C27" s="717">
        <v>0</v>
      </c>
      <c r="D27" s="717">
        <v>0</v>
      </c>
      <c r="E27" s="717">
        <v>0</v>
      </c>
      <c r="F27" s="718">
        <v>0</v>
      </c>
      <c r="G27" s="149"/>
      <c r="H27" s="324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9"/>
      <c r="BA27" s="59"/>
      <c r="BB27" s="59"/>
      <c r="BC27" s="59"/>
      <c r="BD27" s="59"/>
      <c r="BE27" s="59"/>
      <c r="BF27" s="53"/>
      <c r="BG27" s="53"/>
      <c r="BH27" s="53"/>
      <c r="BI27" s="53"/>
      <c r="BJ27" s="53"/>
      <c r="BK27" s="53"/>
    </row>
    <row r="28" spans="1:63" ht="36.75" customHeight="1" thickBot="1">
      <c r="A28" s="719" t="s">
        <v>339</v>
      </c>
      <c r="B28" s="720">
        <v>855909.15</v>
      </c>
      <c r="C28" s="721">
        <v>582493.73</v>
      </c>
      <c r="D28" s="721">
        <v>0</v>
      </c>
      <c r="E28" s="721">
        <v>570606.09</v>
      </c>
      <c r="F28" s="722">
        <f>B28+C28+D28-E28</f>
        <v>867796.7899999999</v>
      </c>
      <c r="G28" s="149"/>
      <c r="H28" s="324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9"/>
      <c r="BA28" s="59"/>
      <c r="BB28" s="59"/>
      <c r="BC28" s="59"/>
      <c r="BD28" s="59"/>
      <c r="BE28" s="59"/>
      <c r="BF28" s="53"/>
      <c r="BG28" s="53"/>
      <c r="BH28" s="53"/>
      <c r="BI28" s="53"/>
      <c r="BJ28" s="53"/>
      <c r="BK28" s="53"/>
    </row>
    <row r="29" spans="1:63" ht="36.75" customHeight="1" thickBot="1">
      <c r="A29" s="153" t="s">
        <v>741</v>
      </c>
      <c r="B29" s="716">
        <v>0</v>
      </c>
      <c r="C29" s="717">
        <v>0</v>
      </c>
      <c r="D29" s="717">
        <v>0</v>
      </c>
      <c r="E29" s="717">
        <v>0</v>
      </c>
      <c r="F29" s="718">
        <v>0</v>
      </c>
      <c r="G29" s="149"/>
      <c r="H29" s="324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9"/>
      <c r="BA29" s="59"/>
      <c r="BB29" s="59"/>
      <c r="BC29" s="59"/>
      <c r="BD29" s="59"/>
      <c r="BE29" s="59"/>
      <c r="BF29" s="53"/>
      <c r="BG29" s="53"/>
      <c r="BH29" s="53"/>
      <c r="BI29" s="53"/>
      <c r="BJ29" s="53"/>
      <c r="BK29" s="53"/>
    </row>
    <row r="30" spans="1:57" ht="36.75" customHeight="1" thickBot="1">
      <c r="A30" s="153" t="s">
        <v>742</v>
      </c>
      <c r="B30" s="716">
        <v>0</v>
      </c>
      <c r="C30" s="717">
        <v>0</v>
      </c>
      <c r="D30" s="717">
        <v>0</v>
      </c>
      <c r="E30" s="717">
        <v>0</v>
      </c>
      <c r="F30" s="718">
        <v>0</v>
      </c>
      <c r="G30" s="149"/>
      <c r="H30" s="324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9"/>
      <c r="BA30" s="59"/>
      <c r="BB30" s="59"/>
      <c r="BC30" s="59"/>
      <c r="BD30" s="59"/>
      <c r="BE30" s="59"/>
    </row>
    <row r="31" spans="1:57" ht="36.75" customHeight="1" thickBot="1">
      <c r="A31" s="153" t="s">
        <v>654</v>
      </c>
      <c r="B31" s="716">
        <v>0</v>
      </c>
      <c r="C31" s="717">
        <v>0</v>
      </c>
      <c r="D31" s="717">
        <v>0</v>
      </c>
      <c r="E31" s="717">
        <v>0</v>
      </c>
      <c r="F31" s="718">
        <v>0</v>
      </c>
      <c r="G31" s="149"/>
      <c r="H31" s="324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9"/>
      <c r="BA31" s="59"/>
      <c r="BB31" s="59"/>
      <c r="BC31" s="59"/>
      <c r="BD31" s="59"/>
      <c r="BE31" s="59"/>
    </row>
    <row r="32" spans="1:57" ht="36.75" customHeight="1" thickBot="1">
      <c r="A32" s="153" t="s">
        <v>655</v>
      </c>
      <c r="B32" s="716">
        <v>0</v>
      </c>
      <c r="C32" s="717">
        <v>0</v>
      </c>
      <c r="D32" s="717">
        <v>0</v>
      </c>
      <c r="E32" s="717">
        <v>0</v>
      </c>
      <c r="F32" s="718">
        <v>0</v>
      </c>
      <c r="G32" s="149"/>
      <c r="H32" s="324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9"/>
      <c r="BA32" s="59"/>
      <c r="BB32" s="59"/>
      <c r="BC32" s="59"/>
      <c r="BD32" s="59"/>
      <c r="BE32" s="59"/>
    </row>
    <row r="33" spans="1:57" ht="36.75" customHeight="1" thickBot="1">
      <c r="A33" s="153" t="s">
        <v>95</v>
      </c>
      <c r="B33" s="716">
        <v>0</v>
      </c>
      <c r="C33" s="717">
        <v>0</v>
      </c>
      <c r="D33" s="717">
        <v>0</v>
      </c>
      <c r="E33" s="717">
        <v>0</v>
      </c>
      <c r="F33" s="718">
        <v>0</v>
      </c>
      <c r="G33" s="149"/>
      <c r="H33" s="324"/>
      <c r="I33" s="53"/>
      <c r="J33" s="53"/>
      <c r="K33" s="53"/>
      <c r="L33" s="53"/>
      <c r="M33" s="53"/>
      <c r="N33" s="53"/>
      <c r="O33" s="53"/>
      <c r="P33" s="53"/>
      <c r="Q33" s="53"/>
      <c r="R33" s="59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9"/>
      <c r="BA33" s="59"/>
      <c r="BB33" s="59"/>
      <c r="BC33" s="59"/>
      <c r="BD33" s="59"/>
      <c r="BE33" s="59"/>
    </row>
    <row r="34" spans="1:57" ht="36.75" customHeight="1" thickBot="1">
      <c r="A34" s="153" t="s">
        <v>96</v>
      </c>
      <c r="B34" s="716">
        <v>0</v>
      </c>
      <c r="C34" s="717">
        <v>0</v>
      </c>
      <c r="D34" s="717">
        <v>0</v>
      </c>
      <c r="E34" s="717">
        <v>0</v>
      </c>
      <c r="F34" s="718">
        <v>0</v>
      </c>
      <c r="G34" s="149"/>
      <c r="H34" s="324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9"/>
      <c r="BA34" s="59"/>
      <c r="BB34" s="59"/>
      <c r="BC34" s="59"/>
      <c r="BD34" s="59"/>
      <c r="BE34" s="59"/>
    </row>
    <row r="35" spans="1:57" ht="36.75" customHeight="1" thickBot="1">
      <c r="A35" s="153" t="s">
        <v>743</v>
      </c>
      <c r="B35" s="716">
        <v>0</v>
      </c>
      <c r="C35" s="717">
        <v>0</v>
      </c>
      <c r="D35" s="717">
        <v>0</v>
      </c>
      <c r="E35" s="717">
        <v>0</v>
      </c>
      <c r="F35" s="718">
        <v>0</v>
      </c>
      <c r="G35" s="149"/>
      <c r="H35" s="324"/>
      <c r="I35" s="149"/>
      <c r="J35" s="149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9"/>
      <c r="BA35" s="59"/>
      <c r="BB35" s="59"/>
      <c r="BC35" s="59"/>
      <c r="BD35" s="59"/>
      <c r="BE35" s="59"/>
    </row>
    <row r="36" spans="1:57" ht="36.75" customHeight="1" thickBot="1">
      <c r="A36" s="153" t="s">
        <v>59</v>
      </c>
      <c r="B36" s="716">
        <v>0</v>
      </c>
      <c r="C36" s="717">
        <v>0</v>
      </c>
      <c r="D36" s="717">
        <v>0</v>
      </c>
      <c r="E36" s="717">
        <v>0</v>
      </c>
      <c r="F36" s="718">
        <v>0</v>
      </c>
      <c r="G36" s="149"/>
      <c r="H36" s="32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9"/>
      <c r="BA36" s="59"/>
      <c r="BB36" s="59"/>
      <c r="BC36" s="59"/>
      <c r="BD36" s="59"/>
      <c r="BE36" s="59"/>
    </row>
    <row r="37" spans="1:57" ht="36.75" customHeight="1">
      <c r="A37" s="153" t="s">
        <v>549</v>
      </c>
      <c r="B37" s="716">
        <v>0</v>
      </c>
      <c r="C37" s="717">
        <v>0</v>
      </c>
      <c r="D37" s="717">
        <v>0</v>
      </c>
      <c r="E37" s="717">
        <v>0</v>
      </c>
      <c r="F37" s="718">
        <v>0</v>
      </c>
      <c r="G37" s="149"/>
      <c r="H37" s="32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9"/>
      <c r="BA37" s="59"/>
      <c r="BB37" s="59"/>
      <c r="BC37" s="59"/>
      <c r="BD37" s="59"/>
      <c r="BE37" s="59"/>
    </row>
    <row r="38" spans="1:57" s="23" customFormat="1" ht="36.75" customHeight="1" thickBot="1">
      <c r="A38" s="719" t="s">
        <v>60</v>
      </c>
      <c r="B38" s="720">
        <v>122158.14</v>
      </c>
      <c r="C38" s="721">
        <v>184405.69</v>
      </c>
      <c r="D38" s="721">
        <v>0</v>
      </c>
      <c r="E38" s="721">
        <v>188637.76</v>
      </c>
      <c r="F38" s="722">
        <f>B38+C38+D38-E38</f>
        <v>117926.07</v>
      </c>
      <c r="G38" s="723"/>
      <c r="H38" s="724"/>
      <c r="I38" s="725"/>
      <c r="J38" s="725"/>
      <c r="K38" s="725"/>
      <c r="L38" s="725"/>
      <c r="M38" s="725"/>
      <c r="N38" s="725"/>
      <c r="O38" s="725"/>
      <c r="P38" s="725"/>
      <c r="Q38" s="725"/>
      <c r="R38" s="725"/>
      <c r="S38" s="725"/>
      <c r="T38" s="725"/>
      <c r="U38" s="725"/>
      <c r="V38" s="725"/>
      <c r="W38" s="725"/>
      <c r="X38" s="725"/>
      <c r="Y38" s="725"/>
      <c r="Z38" s="725"/>
      <c r="AA38" s="725"/>
      <c r="AB38" s="725"/>
      <c r="AC38" s="725"/>
      <c r="AD38" s="725"/>
      <c r="AE38" s="725"/>
      <c r="AF38" s="725"/>
      <c r="AG38" s="725"/>
      <c r="AH38" s="725"/>
      <c r="AI38" s="725"/>
      <c r="AJ38" s="725"/>
      <c r="AK38" s="725"/>
      <c r="AL38" s="725"/>
      <c r="AM38" s="725"/>
      <c r="AN38" s="725"/>
      <c r="AO38" s="725"/>
      <c r="AP38" s="725"/>
      <c r="AQ38" s="725"/>
      <c r="AR38" s="725"/>
      <c r="AS38" s="725"/>
      <c r="AT38" s="725"/>
      <c r="AU38" s="725"/>
      <c r="AV38" s="725"/>
      <c r="AW38" s="725"/>
      <c r="AX38" s="725"/>
      <c r="AY38" s="725"/>
      <c r="AZ38" s="714"/>
      <c r="BA38" s="714"/>
      <c r="BB38" s="714"/>
      <c r="BC38" s="714"/>
      <c r="BD38" s="714"/>
      <c r="BE38" s="714"/>
    </row>
    <row r="39" spans="1:57" ht="60" customHeight="1" thickBot="1">
      <c r="A39" s="153" t="s">
        <v>1139</v>
      </c>
      <c r="B39" s="716">
        <v>0</v>
      </c>
      <c r="C39" s="717">
        <v>0</v>
      </c>
      <c r="D39" s="717">
        <v>0</v>
      </c>
      <c r="E39" s="717">
        <v>0</v>
      </c>
      <c r="F39" s="718">
        <v>0</v>
      </c>
      <c r="G39" s="149"/>
      <c r="H39" s="324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9"/>
      <c r="BA39" s="59"/>
      <c r="BB39" s="59"/>
      <c r="BC39" s="59"/>
      <c r="BD39" s="59"/>
      <c r="BE39" s="59"/>
    </row>
    <row r="40" spans="1:57" ht="27.75" customHeight="1" thickBot="1">
      <c r="A40" s="153" t="s">
        <v>550</v>
      </c>
      <c r="B40" s="716">
        <v>0</v>
      </c>
      <c r="C40" s="717">
        <v>0</v>
      </c>
      <c r="D40" s="717">
        <v>0</v>
      </c>
      <c r="E40" s="717">
        <v>0</v>
      </c>
      <c r="F40" s="718">
        <v>0</v>
      </c>
      <c r="G40" s="149"/>
      <c r="H40" s="324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9"/>
      <c r="BA40" s="59"/>
      <c r="BB40" s="59"/>
      <c r="BC40" s="59"/>
      <c r="BD40" s="59"/>
      <c r="BE40" s="59"/>
    </row>
    <row r="41" spans="1:57" ht="36.75" customHeight="1" thickBot="1">
      <c r="A41" s="153" t="s">
        <v>866</v>
      </c>
      <c r="B41" s="716">
        <v>0</v>
      </c>
      <c r="C41" s="717">
        <v>0</v>
      </c>
      <c r="D41" s="717">
        <v>0</v>
      </c>
      <c r="E41" s="717">
        <v>0</v>
      </c>
      <c r="F41" s="718">
        <v>0</v>
      </c>
      <c r="G41" s="149"/>
      <c r="H41" s="324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9"/>
      <c r="BA41" s="59"/>
      <c r="BB41" s="59"/>
      <c r="BC41" s="59"/>
      <c r="BD41" s="59"/>
      <c r="BE41" s="53"/>
    </row>
    <row r="42" spans="1:57" ht="36.75" customHeight="1" thickBot="1">
      <c r="A42" s="153" t="s">
        <v>867</v>
      </c>
      <c r="B42" s="716">
        <v>0</v>
      </c>
      <c r="C42" s="717">
        <v>0</v>
      </c>
      <c r="D42" s="717">
        <v>0</v>
      </c>
      <c r="E42" s="717">
        <v>0</v>
      </c>
      <c r="F42" s="718">
        <v>0</v>
      </c>
      <c r="G42" s="149"/>
      <c r="H42" s="324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9"/>
      <c r="BA42" s="59"/>
      <c r="BB42" s="59"/>
      <c r="BC42" s="59"/>
      <c r="BD42" s="59"/>
      <c r="BE42" s="53"/>
    </row>
    <row r="43" spans="1:57" ht="36.75" customHeight="1" thickBot="1">
      <c r="A43" s="153" t="s">
        <v>868</v>
      </c>
      <c r="B43" s="716">
        <v>0</v>
      </c>
      <c r="C43" s="717">
        <v>0</v>
      </c>
      <c r="D43" s="717">
        <v>0</v>
      </c>
      <c r="E43" s="717">
        <v>0</v>
      </c>
      <c r="F43" s="718">
        <v>0</v>
      </c>
      <c r="G43" s="149"/>
      <c r="H43" s="324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9"/>
      <c r="BA43" s="59"/>
      <c r="BB43" s="59"/>
      <c r="BC43" s="59"/>
      <c r="BD43" s="59"/>
      <c r="BE43" s="53"/>
    </row>
    <row r="44" spans="1:57" ht="36.75" customHeight="1" thickBot="1">
      <c r="A44" s="153" t="s">
        <v>869</v>
      </c>
      <c r="B44" s="716">
        <v>0</v>
      </c>
      <c r="C44" s="717">
        <v>0</v>
      </c>
      <c r="D44" s="717">
        <v>0</v>
      </c>
      <c r="E44" s="717">
        <v>0</v>
      </c>
      <c r="F44" s="718">
        <v>0</v>
      </c>
      <c r="G44" s="149"/>
      <c r="H44" s="324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9"/>
      <c r="BA44" s="59"/>
      <c r="BB44" s="59"/>
      <c r="BC44" s="59"/>
      <c r="BD44" s="59"/>
      <c r="BE44" s="53"/>
    </row>
    <row r="45" spans="1:57" ht="30" customHeight="1" thickBot="1">
      <c r="A45" s="153" t="s">
        <v>61</v>
      </c>
      <c r="B45" s="716">
        <v>0</v>
      </c>
      <c r="C45" s="717">
        <v>0</v>
      </c>
      <c r="D45" s="717">
        <v>0</v>
      </c>
      <c r="E45" s="717">
        <v>0</v>
      </c>
      <c r="F45" s="718">
        <v>0</v>
      </c>
      <c r="G45" s="149"/>
      <c r="H45" s="324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9"/>
      <c r="BA45" s="59"/>
      <c r="BB45" s="59"/>
      <c r="BC45" s="59"/>
      <c r="BD45" s="59"/>
      <c r="BE45" s="53"/>
    </row>
    <row r="46" spans="1:55" ht="27" customHeight="1" thickBot="1">
      <c r="A46" s="155" t="s">
        <v>62</v>
      </c>
      <c r="B46" s="716">
        <v>0</v>
      </c>
      <c r="C46" s="717">
        <v>0</v>
      </c>
      <c r="D46" s="717">
        <v>0</v>
      </c>
      <c r="E46" s="717">
        <v>0</v>
      </c>
      <c r="F46" s="718">
        <v>0</v>
      </c>
      <c r="G46" s="149"/>
      <c r="H46" s="324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</row>
    <row r="47" spans="1:55" ht="36.75" customHeight="1" thickBot="1">
      <c r="A47" s="156" t="s">
        <v>63</v>
      </c>
      <c r="B47" s="716">
        <v>0</v>
      </c>
      <c r="C47" s="717">
        <v>0</v>
      </c>
      <c r="D47" s="717">
        <v>0</v>
      </c>
      <c r="E47" s="717">
        <v>0</v>
      </c>
      <c r="F47" s="718">
        <v>0</v>
      </c>
      <c r="G47" s="149"/>
      <c r="H47" s="324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</row>
    <row r="48" spans="1:55" ht="36.75" customHeight="1" thickBot="1">
      <c r="A48" s="157" t="s">
        <v>54</v>
      </c>
      <c r="B48" s="716">
        <v>0</v>
      </c>
      <c r="C48" s="717">
        <v>0</v>
      </c>
      <c r="D48" s="717">
        <v>0</v>
      </c>
      <c r="E48" s="717">
        <v>0</v>
      </c>
      <c r="F48" s="718">
        <v>0</v>
      </c>
      <c r="G48" s="149"/>
      <c r="H48" s="324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</row>
    <row r="49" spans="1:55" ht="28.5" customHeight="1" thickBot="1">
      <c r="A49" s="158" t="s">
        <v>1119</v>
      </c>
      <c r="B49" s="716">
        <v>0</v>
      </c>
      <c r="C49" s="717">
        <v>0</v>
      </c>
      <c r="D49" s="717">
        <v>0</v>
      </c>
      <c r="E49" s="717">
        <v>0</v>
      </c>
      <c r="F49" s="718">
        <v>0</v>
      </c>
      <c r="G49" s="149"/>
      <c r="H49" s="324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</row>
    <row r="50" spans="1:55" ht="36.75" customHeight="1">
      <c r="A50" s="159" t="s">
        <v>1120</v>
      </c>
      <c r="B50" s="716">
        <v>0</v>
      </c>
      <c r="C50" s="717">
        <v>0</v>
      </c>
      <c r="D50" s="717">
        <v>0</v>
      </c>
      <c r="E50" s="717">
        <v>0</v>
      </c>
      <c r="F50" s="718">
        <v>0</v>
      </c>
      <c r="G50" s="149"/>
      <c r="H50" s="324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</row>
    <row r="51" spans="1:55" s="23" customFormat="1" ht="36.75" customHeight="1" thickBot="1">
      <c r="A51" s="727" t="s">
        <v>993</v>
      </c>
      <c r="B51" s="728">
        <f>SUM(B26:B50)</f>
        <v>978067.29</v>
      </c>
      <c r="C51" s="728">
        <f>SUM(C26:C50)</f>
        <v>766899.4199999999</v>
      </c>
      <c r="D51" s="728">
        <f>SUM(D26:D50)</f>
        <v>0</v>
      </c>
      <c r="E51" s="728">
        <f>SUM(E26:E50)</f>
        <v>759243.85</v>
      </c>
      <c r="F51" s="729">
        <f>B51+C51+D51-E51</f>
        <v>985722.86</v>
      </c>
      <c r="G51" s="723"/>
      <c r="H51" s="724"/>
      <c r="I51" s="725"/>
      <c r="J51" s="725"/>
      <c r="K51" s="725"/>
      <c r="L51" s="725"/>
      <c r="M51" s="725"/>
      <c r="N51" s="725"/>
      <c r="O51" s="725"/>
      <c r="P51" s="725"/>
      <c r="Q51" s="725"/>
      <c r="R51" s="725"/>
      <c r="S51" s="725"/>
      <c r="T51" s="725"/>
      <c r="U51" s="725"/>
      <c r="V51" s="725"/>
      <c r="W51" s="725"/>
      <c r="X51" s="725"/>
      <c r="Y51" s="725"/>
      <c r="Z51" s="725"/>
      <c r="AA51" s="725"/>
      <c r="AB51" s="725"/>
      <c r="AC51" s="725"/>
      <c r="AD51" s="725"/>
      <c r="AE51" s="725"/>
      <c r="AF51" s="725"/>
      <c r="AG51" s="725"/>
      <c r="AH51" s="725"/>
      <c r="AI51" s="725"/>
      <c r="AJ51" s="725"/>
      <c r="AK51" s="725"/>
      <c r="AL51" s="725"/>
      <c r="AM51" s="725"/>
      <c r="AN51" s="725"/>
      <c r="AO51" s="725"/>
      <c r="AP51" s="725"/>
      <c r="AQ51" s="725"/>
      <c r="AR51" s="725"/>
      <c r="AS51" s="725"/>
      <c r="AT51" s="725"/>
      <c r="AU51" s="725"/>
      <c r="AV51" s="725"/>
      <c r="AW51" s="725"/>
      <c r="AX51" s="725"/>
      <c r="AY51" s="725"/>
      <c r="AZ51" s="714"/>
      <c r="BA51" s="714"/>
      <c r="BB51" s="714"/>
      <c r="BC51" s="714"/>
    </row>
    <row r="52" spans="1:55" ht="11.25">
      <c r="A52" s="19" t="s">
        <v>451</v>
      </c>
      <c r="B52" s="160"/>
      <c r="C52" s="160"/>
      <c r="D52" s="160"/>
      <c r="E52" s="161"/>
      <c r="F52" s="149"/>
      <c r="G52" s="149"/>
      <c r="H52" s="324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9"/>
      <c r="BA52" s="59"/>
      <c r="BB52" s="59"/>
      <c r="BC52" s="59"/>
    </row>
    <row r="53" spans="1:55" ht="11.25">
      <c r="A53" s="19"/>
      <c r="B53" s="160"/>
      <c r="C53" s="160"/>
      <c r="D53" s="160"/>
      <c r="E53" s="161"/>
      <c r="F53" s="149"/>
      <c r="G53" s="149"/>
      <c r="H53" s="324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9"/>
      <c r="BA53" s="59"/>
      <c r="BB53" s="59"/>
      <c r="BC53" s="59"/>
    </row>
    <row r="54" spans="1:55" ht="11.25">
      <c r="A54" s="19"/>
      <c r="B54" s="160"/>
      <c r="C54" s="160"/>
      <c r="D54" s="160"/>
      <c r="E54" s="161"/>
      <c r="F54" s="149"/>
      <c r="G54" s="149"/>
      <c r="H54" s="324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9"/>
      <c r="BA54" s="59"/>
      <c r="BB54" s="59"/>
      <c r="BC54" s="59"/>
    </row>
    <row r="55" spans="1:55" ht="12.75" customHeight="1">
      <c r="A55" s="19"/>
      <c r="B55" s="160"/>
      <c r="C55" s="160"/>
      <c r="D55" s="160"/>
      <c r="E55" s="161"/>
      <c r="F55" s="149"/>
      <c r="G55" s="149"/>
      <c r="H55" s="324"/>
      <c r="I55" s="162"/>
      <c r="J55" s="162"/>
      <c r="K55" s="162"/>
      <c r="L55" s="162"/>
      <c r="M55" s="162"/>
      <c r="N55" s="162"/>
      <c r="O55" s="162"/>
      <c r="P55" s="162"/>
      <c r="Q55" s="162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9"/>
      <c r="BA55" s="59"/>
      <c r="BB55" s="59"/>
      <c r="BC55" s="59"/>
    </row>
    <row r="56" spans="1:55" ht="12.75" customHeight="1">
      <c r="A56" s="1160" t="s">
        <v>761</v>
      </c>
      <c r="B56" s="1161"/>
      <c r="C56" s="1161"/>
      <c r="D56" s="1161"/>
      <c r="E56" s="1161"/>
      <c r="F56" s="1161"/>
      <c r="G56" s="1161"/>
      <c r="H56" s="1161"/>
      <c r="I56" s="162"/>
      <c r="J56" s="162"/>
      <c r="K56" s="162"/>
      <c r="L56" s="162"/>
      <c r="M56" s="162"/>
      <c r="N56" s="162"/>
      <c r="O56" s="162"/>
      <c r="P56" s="162"/>
      <c r="Q56" s="162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9"/>
      <c r="BA56" s="59"/>
      <c r="BB56" s="59"/>
      <c r="BC56" s="59"/>
    </row>
    <row r="57" spans="1:55" ht="12.75" customHeight="1">
      <c r="A57" s="1160" t="s">
        <v>762</v>
      </c>
      <c r="B57" s="1161"/>
      <c r="C57" s="1161"/>
      <c r="D57" s="1161"/>
      <c r="E57" s="1161"/>
      <c r="F57" s="1161"/>
      <c r="G57" s="1161"/>
      <c r="H57" s="1161"/>
      <c r="I57" s="162"/>
      <c r="J57" s="162"/>
      <c r="K57" s="162"/>
      <c r="L57" s="162"/>
      <c r="M57" s="162"/>
      <c r="N57" s="162"/>
      <c r="O57" s="162"/>
      <c r="P57" s="162"/>
      <c r="Q57" s="162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9"/>
      <c r="BA57" s="59"/>
      <c r="BB57" s="59"/>
      <c r="BC57" s="59"/>
    </row>
    <row r="58" spans="1:55" ht="12.75" customHeight="1">
      <c r="A58" s="1160" t="s">
        <v>763</v>
      </c>
      <c r="B58" s="1161"/>
      <c r="C58" s="1161"/>
      <c r="D58" s="1161"/>
      <c r="E58" s="1161"/>
      <c r="F58" s="1161"/>
      <c r="G58" s="1161"/>
      <c r="H58" s="1161"/>
      <c r="I58" s="162"/>
      <c r="J58" s="162"/>
      <c r="K58" s="162"/>
      <c r="L58" s="162"/>
      <c r="M58" s="162"/>
      <c r="N58" s="162"/>
      <c r="O58" s="162"/>
      <c r="P58" s="162"/>
      <c r="Q58" s="162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9"/>
      <c r="BA58" s="59"/>
      <c r="BB58" s="59"/>
      <c r="BC58" s="59"/>
    </row>
    <row r="59" spans="1:55" ht="12.75" customHeight="1">
      <c r="A59" s="1160" t="s">
        <v>416</v>
      </c>
      <c r="B59" s="1161"/>
      <c r="C59" s="1161"/>
      <c r="D59" s="1161"/>
      <c r="E59" s="1161"/>
      <c r="F59" s="1161"/>
      <c r="G59" s="1161"/>
      <c r="H59" s="1161"/>
      <c r="I59" s="162"/>
      <c r="J59" s="162"/>
      <c r="K59" s="162"/>
      <c r="L59" s="162"/>
      <c r="M59" s="162"/>
      <c r="N59" s="162"/>
      <c r="O59" s="162"/>
      <c r="P59" s="162"/>
      <c r="Q59" s="162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9"/>
      <c r="BA59" s="59"/>
      <c r="BB59" s="59"/>
      <c r="BC59" s="59"/>
    </row>
    <row r="60" spans="1:55" ht="12.75" customHeight="1">
      <c r="A60" s="1160" t="s">
        <v>417</v>
      </c>
      <c r="B60" s="1161"/>
      <c r="C60" s="1161"/>
      <c r="D60" s="1161"/>
      <c r="E60" s="1161"/>
      <c r="F60" s="1161"/>
      <c r="G60" s="1161"/>
      <c r="H60" s="1161"/>
      <c r="I60" s="162"/>
      <c r="J60" s="162"/>
      <c r="K60" s="162"/>
      <c r="L60" s="162"/>
      <c r="M60" s="162"/>
      <c r="N60" s="162"/>
      <c r="O60" s="162"/>
      <c r="P60" s="162"/>
      <c r="Q60" s="162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9"/>
      <c r="BA60" s="59"/>
      <c r="BB60" s="59"/>
      <c r="BC60" s="59"/>
    </row>
    <row r="61" spans="1:55" ht="12.75" customHeight="1">
      <c r="A61" s="1160" t="s">
        <v>418</v>
      </c>
      <c r="B61" s="1161"/>
      <c r="C61" s="1161"/>
      <c r="D61" s="1161"/>
      <c r="E61" s="1161"/>
      <c r="F61" s="1161"/>
      <c r="G61" s="1161"/>
      <c r="H61" s="1161"/>
      <c r="I61" s="162"/>
      <c r="J61" s="162"/>
      <c r="K61" s="162"/>
      <c r="L61" s="162"/>
      <c r="M61" s="162"/>
      <c r="N61" s="162"/>
      <c r="O61" s="162"/>
      <c r="P61" s="162"/>
      <c r="Q61" s="162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9"/>
      <c r="BA61" s="59"/>
      <c r="BB61" s="59"/>
      <c r="BC61" s="59"/>
    </row>
    <row r="62" spans="1:55" ht="12.75" customHeight="1">
      <c r="A62" s="1160" t="s">
        <v>419</v>
      </c>
      <c r="B62" s="1161"/>
      <c r="C62" s="1161"/>
      <c r="D62" s="1161"/>
      <c r="E62" s="1161"/>
      <c r="F62" s="1161"/>
      <c r="G62" s="1161"/>
      <c r="H62" s="1161"/>
      <c r="I62" s="162"/>
      <c r="J62" s="162"/>
      <c r="K62" s="162"/>
      <c r="L62" s="162"/>
      <c r="M62" s="162"/>
      <c r="N62" s="162"/>
      <c r="O62" s="162"/>
      <c r="P62" s="162"/>
      <c r="Q62" s="162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9"/>
      <c r="BA62" s="59"/>
      <c r="BB62" s="59"/>
      <c r="BC62" s="59"/>
    </row>
    <row r="63" spans="1:55" ht="12.75" customHeight="1">
      <c r="A63" s="1160" t="s">
        <v>420</v>
      </c>
      <c r="B63" s="1161"/>
      <c r="C63" s="1161"/>
      <c r="D63" s="1161"/>
      <c r="E63" s="1161"/>
      <c r="F63" s="1161"/>
      <c r="G63" s="1161"/>
      <c r="H63" s="1161"/>
      <c r="I63" s="162"/>
      <c r="J63" s="162"/>
      <c r="K63" s="162"/>
      <c r="L63" s="162"/>
      <c r="M63" s="162"/>
      <c r="N63" s="162"/>
      <c r="O63" s="162"/>
      <c r="P63" s="162"/>
      <c r="Q63" s="162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9"/>
      <c r="BA63" s="59"/>
      <c r="BB63" s="59"/>
      <c r="BC63" s="59"/>
    </row>
    <row r="64" spans="1:55" ht="12.75" customHeight="1">
      <c r="A64" s="1160" t="s">
        <v>421</v>
      </c>
      <c r="B64" s="1161"/>
      <c r="C64" s="1161"/>
      <c r="D64" s="1161"/>
      <c r="E64" s="1161"/>
      <c r="F64" s="1161"/>
      <c r="G64" s="1161"/>
      <c r="H64" s="1161"/>
      <c r="I64" s="162"/>
      <c r="J64" s="162"/>
      <c r="K64" s="162"/>
      <c r="L64" s="162"/>
      <c r="M64" s="162"/>
      <c r="N64" s="162"/>
      <c r="O64" s="162"/>
      <c r="P64" s="162"/>
      <c r="Q64" s="162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9"/>
      <c r="BA64" s="59"/>
      <c r="BB64" s="59"/>
      <c r="BC64" s="59"/>
    </row>
    <row r="65" spans="1:55" ht="12.75" customHeight="1">
      <c r="A65" s="1160" t="s">
        <v>422</v>
      </c>
      <c r="B65" s="1161"/>
      <c r="C65" s="1161"/>
      <c r="D65" s="1161"/>
      <c r="E65" s="1161"/>
      <c r="F65" s="1161"/>
      <c r="G65" s="1161"/>
      <c r="H65" s="1161"/>
      <c r="I65" s="162"/>
      <c r="J65" s="162"/>
      <c r="K65" s="162"/>
      <c r="L65" s="162"/>
      <c r="M65" s="162"/>
      <c r="N65" s="162"/>
      <c r="O65" s="162"/>
      <c r="P65" s="162"/>
      <c r="Q65" s="162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9"/>
      <c r="BA65" s="59"/>
      <c r="BB65" s="59"/>
      <c r="BC65" s="59"/>
    </row>
    <row r="66" spans="1:55" ht="12.75" customHeight="1">
      <c r="A66" s="1160" t="s">
        <v>423</v>
      </c>
      <c r="B66" s="1161"/>
      <c r="C66" s="1161"/>
      <c r="D66" s="1161"/>
      <c r="E66" s="1161"/>
      <c r="F66" s="1161"/>
      <c r="G66" s="1161"/>
      <c r="H66" s="1161"/>
      <c r="I66" s="162"/>
      <c r="J66" s="162"/>
      <c r="K66" s="162"/>
      <c r="L66" s="162"/>
      <c r="M66" s="162"/>
      <c r="N66" s="162"/>
      <c r="O66" s="162"/>
      <c r="P66" s="162"/>
      <c r="Q66" s="162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9"/>
      <c r="BA66" s="59"/>
      <c r="BB66" s="59"/>
      <c r="BC66" s="59"/>
    </row>
    <row r="67" spans="1:55" ht="12.75" customHeight="1">
      <c r="A67" s="1160" t="s">
        <v>424</v>
      </c>
      <c r="B67" s="1161"/>
      <c r="C67" s="1161"/>
      <c r="D67" s="1161"/>
      <c r="E67" s="1161"/>
      <c r="F67" s="1161"/>
      <c r="G67" s="1161"/>
      <c r="H67" s="1161"/>
      <c r="I67" s="162"/>
      <c r="J67" s="162"/>
      <c r="K67" s="162"/>
      <c r="L67" s="162"/>
      <c r="M67" s="162"/>
      <c r="N67" s="162"/>
      <c r="O67" s="162"/>
      <c r="P67" s="162"/>
      <c r="Q67" s="162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9"/>
      <c r="BA67" s="59"/>
      <c r="BB67" s="59"/>
      <c r="BC67" s="59"/>
    </row>
    <row r="68" spans="1:55" ht="22.5" customHeight="1">
      <c r="A68" s="1160" t="s">
        <v>425</v>
      </c>
      <c r="B68" s="1161"/>
      <c r="C68" s="1161"/>
      <c r="D68" s="1161"/>
      <c r="E68" s="1161"/>
      <c r="F68" s="1161"/>
      <c r="G68" s="1161"/>
      <c r="H68" s="1161"/>
      <c r="I68" s="162"/>
      <c r="J68" s="162"/>
      <c r="K68" s="162"/>
      <c r="L68" s="162"/>
      <c r="M68" s="162"/>
      <c r="N68" s="162"/>
      <c r="O68" s="162"/>
      <c r="P68" s="162"/>
      <c r="Q68" s="162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9"/>
      <c r="BA68" s="59"/>
      <c r="BB68" s="59"/>
      <c r="BC68" s="59"/>
    </row>
    <row r="69" spans="1:55" ht="20.25" customHeight="1">
      <c r="A69" s="1160" t="s">
        <v>426</v>
      </c>
      <c r="B69" s="1161"/>
      <c r="C69" s="1161"/>
      <c r="D69" s="1161"/>
      <c r="E69" s="1161"/>
      <c r="F69" s="1161"/>
      <c r="G69" s="1161"/>
      <c r="H69" s="1161"/>
      <c r="I69" s="162"/>
      <c r="J69" s="162"/>
      <c r="K69" s="162"/>
      <c r="L69" s="162"/>
      <c r="M69" s="162"/>
      <c r="N69" s="162"/>
      <c r="O69" s="162"/>
      <c r="P69" s="162"/>
      <c r="Q69" s="162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9"/>
      <c r="BA69" s="59"/>
      <c r="BB69" s="59"/>
      <c r="BC69" s="59"/>
    </row>
    <row r="70" spans="1:55" ht="12.75" customHeight="1">
      <c r="A70" s="1160" t="s">
        <v>427</v>
      </c>
      <c r="B70" s="1161"/>
      <c r="C70" s="1161"/>
      <c r="D70" s="1161"/>
      <c r="E70" s="1161"/>
      <c r="F70" s="1161"/>
      <c r="G70" s="1161"/>
      <c r="H70" s="1161"/>
      <c r="I70" s="162"/>
      <c r="J70" s="162"/>
      <c r="K70" s="162"/>
      <c r="L70" s="162"/>
      <c r="M70" s="162"/>
      <c r="N70" s="162"/>
      <c r="O70" s="162"/>
      <c r="P70" s="162"/>
      <c r="Q70" s="162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59"/>
      <c r="BA70" s="59"/>
      <c r="BB70" s="59"/>
      <c r="BC70" s="59"/>
    </row>
    <row r="71" spans="1:55" ht="12.75" customHeight="1">
      <c r="A71" s="1160" t="s">
        <v>428</v>
      </c>
      <c r="B71" s="1161"/>
      <c r="C71" s="1161"/>
      <c r="D71" s="1161"/>
      <c r="E71" s="1161"/>
      <c r="F71" s="1161"/>
      <c r="G71" s="1161"/>
      <c r="H71" s="1161"/>
      <c r="I71" s="162"/>
      <c r="J71" s="162"/>
      <c r="K71" s="162"/>
      <c r="L71" s="162"/>
      <c r="M71" s="162"/>
      <c r="N71" s="162"/>
      <c r="O71" s="162"/>
      <c r="P71" s="162"/>
      <c r="Q71" s="162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53"/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9"/>
      <c r="BA71" s="59"/>
      <c r="BB71" s="59"/>
      <c r="BC71" s="59"/>
    </row>
    <row r="72" spans="1:55" ht="12.75" customHeight="1">
      <c r="A72" s="1160" t="s">
        <v>429</v>
      </c>
      <c r="B72" s="1161"/>
      <c r="C72" s="1161"/>
      <c r="D72" s="1161"/>
      <c r="E72" s="1161"/>
      <c r="F72" s="1161"/>
      <c r="G72" s="1161"/>
      <c r="H72" s="1161"/>
      <c r="I72" s="162"/>
      <c r="J72" s="162"/>
      <c r="K72" s="162"/>
      <c r="L72" s="162"/>
      <c r="M72" s="162"/>
      <c r="N72" s="162"/>
      <c r="O72" s="162"/>
      <c r="P72" s="162"/>
      <c r="Q72" s="162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3"/>
      <c r="AM72" s="53"/>
      <c r="AN72" s="53"/>
      <c r="AO72" s="53"/>
      <c r="AP72" s="53"/>
      <c r="AQ72" s="53"/>
      <c r="AR72" s="53"/>
      <c r="AS72" s="53"/>
      <c r="AT72" s="53"/>
      <c r="AU72" s="53"/>
      <c r="AV72" s="53"/>
      <c r="AW72" s="53"/>
      <c r="AX72" s="53"/>
      <c r="AY72" s="53"/>
      <c r="AZ72" s="59"/>
      <c r="BA72" s="59"/>
      <c r="BB72" s="59"/>
      <c r="BC72" s="59"/>
    </row>
    <row r="73" spans="1:55" ht="12.75" customHeight="1">
      <c r="A73" s="1160" t="s">
        <v>430</v>
      </c>
      <c r="B73" s="1161"/>
      <c r="C73" s="1161"/>
      <c r="D73" s="1161"/>
      <c r="E73" s="1161"/>
      <c r="F73" s="1161"/>
      <c r="G73" s="1161"/>
      <c r="H73" s="1161"/>
      <c r="I73" s="162"/>
      <c r="J73" s="162"/>
      <c r="K73" s="162"/>
      <c r="L73" s="162"/>
      <c r="M73" s="162"/>
      <c r="N73" s="162"/>
      <c r="O73" s="162"/>
      <c r="P73" s="162"/>
      <c r="Q73" s="162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  <c r="AN73" s="53"/>
      <c r="AO73" s="53"/>
      <c r="AP73" s="53"/>
      <c r="AQ73" s="53"/>
      <c r="AR73" s="53"/>
      <c r="AS73" s="53"/>
      <c r="AT73" s="53"/>
      <c r="AU73" s="53"/>
      <c r="AV73" s="53"/>
      <c r="AW73" s="53"/>
      <c r="AX73" s="53"/>
      <c r="AY73" s="53"/>
      <c r="AZ73" s="53"/>
      <c r="BA73" s="53"/>
      <c r="BB73" s="53"/>
      <c r="BC73" s="53"/>
    </row>
    <row r="74" spans="1:55" ht="12.75" customHeight="1">
      <c r="A74" s="1160" t="s">
        <v>431</v>
      </c>
      <c r="B74" s="1161"/>
      <c r="C74" s="1161"/>
      <c r="D74" s="1161"/>
      <c r="E74" s="1161"/>
      <c r="F74" s="1161"/>
      <c r="G74" s="1161"/>
      <c r="H74" s="1161"/>
      <c r="I74" s="162"/>
      <c r="J74" s="162"/>
      <c r="K74" s="162"/>
      <c r="L74" s="162"/>
      <c r="M74" s="162"/>
      <c r="N74" s="162"/>
      <c r="O74" s="224"/>
      <c r="P74" s="224"/>
      <c r="Q74" s="224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3"/>
      <c r="AO74" s="53"/>
      <c r="AP74" s="53"/>
      <c r="AQ74" s="53"/>
      <c r="AR74" s="53"/>
      <c r="AS74" s="53"/>
      <c r="AT74" s="53"/>
      <c r="AU74" s="53"/>
      <c r="AV74" s="53"/>
      <c r="AW74" s="53"/>
      <c r="AX74" s="53"/>
      <c r="AY74" s="53"/>
      <c r="AZ74" s="53"/>
      <c r="BA74" s="53"/>
      <c r="BB74" s="53"/>
      <c r="BC74" s="53"/>
    </row>
    <row r="75" spans="1:55" ht="12.75" customHeight="1">
      <c r="A75" s="1161" t="s">
        <v>432</v>
      </c>
      <c r="B75" s="1161"/>
      <c r="C75" s="1161"/>
      <c r="D75" s="1161"/>
      <c r="E75" s="1161"/>
      <c r="F75" s="224"/>
      <c r="G75" s="224"/>
      <c r="H75" s="224"/>
      <c r="I75" s="162"/>
      <c r="J75" s="162"/>
      <c r="K75" s="162"/>
      <c r="L75" s="162"/>
      <c r="M75" s="162"/>
      <c r="N75" s="162"/>
      <c r="O75" s="224"/>
      <c r="P75" s="224"/>
      <c r="Q75" s="224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</row>
    <row r="76" spans="1:55" ht="12.75" customHeight="1">
      <c r="A76" s="1161" t="s">
        <v>433</v>
      </c>
      <c r="B76" s="1161"/>
      <c r="C76" s="1161"/>
      <c r="D76" s="1161"/>
      <c r="E76" s="1161"/>
      <c r="F76" s="224"/>
      <c r="G76" s="224"/>
      <c r="H76" s="224"/>
      <c r="I76" s="162"/>
      <c r="J76" s="162"/>
      <c r="K76" s="162"/>
      <c r="L76" s="162"/>
      <c r="M76" s="162"/>
      <c r="N76" s="162"/>
      <c r="O76" s="224"/>
      <c r="P76" s="224"/>
      <c r="Q76" s="224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3"/>
      <c r="AO76" s="53"/>
      <c r="AP76" s="53"/>
      <c r="AQ76" s="53"/>
      <c r="AR76" s="53"/>
      <c r="AS76" s="53"/>
      <c r="AT76" s="53"/>
      <c r="AU76" s="53"/>
      <c r="AV76" s="53"/>
      <c r="AW76" s="53"/>
      <c r="AX76" s="53"/>
      <c r="AY76" s="53"/>
      <c r="AZ76" s="53"/>
      <c r="BA76" s="53"/>
      <c r="BB76" s="53"/>
      <c r="BC76" s="53"/>
    </row>
    <row r="77" spans="1:55" ht="12.75" customHeight="1">
      <c r="A77" s="1161" t="s">
        <v>434</v>
      </c>
      <c r="B77" s="1161"/>
      <c r="C77" s="1161"/>
      <c r="D77" s="1161"/>
      <c r="E77" s="1161"/>
      <c r="F77" s="224"/>
      <c r="G77" s="224"/>
      <c r="H77" s="224"/>
      <c r="I77" s="162"/>
      <c r="J77" s="162"/>
      <c r="K77" s="162"/>
      <c r="L77" s="162"/>
      <c r="M77" s="162"/>
      <c r="N77" s="162"/>
      <c r="O77" s="224"/>
      <c r="P77" s="224"/>
      <c r="Q77" s="224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53"/>
      <c r="AS77" s="53"/>
      <c r="AT77" s="53"/>
      <c r="AU77" s="53"/>
      <c r="AV77" s="53"/>
      <c r="AW77" s="53"/>
      <c r="AX77" s="53"/>
      <c r="AY77" s="53"/>
      <c r="AZ77" s="53"/>
      <c r="BA77" s="53"/>
      <c r="BB77" s="53"/>
      <c r="BC77" s="53"/>
    </row>
    <row r="78" spans="1:55" ht="23.25" customHeight="1">
      <c r="A78" s="1161" t="s">
        <v>435</v>
      </c>
      <c r="B78" s="1161"/>
      <c r="C78" s="1161"/>
      <c r="D78" s="1161"/>
      <c r="E78" s="1161"/>
      <c r="F78" s="224"/>
      <c r="G78" s="224"/>
      <c r="H78" s="224"/>
      <c r="I78" s="162"/>
      <c r="J78" s="162"/>
      <c r="K78" s="162"/>
      <c r="L78" s="162"/>
      <c r="M78" s="162"/>
      <c r="N78" s="162"/>
      <c r="O78" s="224"/>
      <c r="P78" s="224"/>
      <c r="Q78" s="224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3"/>
      <c r="AM78" s="53"/>
      <c r="AN78" s="53"/>
      <c r="AO78" s="53"/>
      <c r="AP78" s="53"/>
      <c r="AQ78" s="53"/>
      <c r="AR78" s="53"/>
      <c r="AS78" s="53"/>
      <c r="AT78" s="53"/>
      <c r="AU78" s="53"/>
      <c r="AV78" s="53"/>
      <c r="AW78" s="53"/>
      <c r="AX78" s="53"/>
      <c r="AY78" s="53"/>
      <c r="AZ78" s="53"/>
      <c r="BA78" s="53"/>
      <c r="BB78" s="53"/>
      <c r="BC78" s="53"/>
    </row>
    <row r="79" spans="1:17" ht="14.25" customHeight="1">
      <c r="A79" s="1161" t="s">
        <v>436</v>
      </c>
      <c r="B79" s="1161"/>
      <c r="C79" s="1161"/>
      <c r="D79" s="1161"/>
      <c r="E79" s="1161"/>
      <c r="F79" s="224"/>
      <c r="G79" s="224"/>
      <c r="H79" s="224"/>
      <c r="I79" s="162"/>
      <c r="J79" s="162"/>
      <c r="K79" s="162"/>
      <c r="L79" s="162"/>
      <c r="M79" s="162"/>
      <c r="N79" s="162"/>
      <c r="O79" s="224"/>
      <c r="P79" s="224"/>
      <c r="Q79" s="224"/>
    </row>
    <row r="80" spans="1:17" ht="12.75" customHeight="1">
      <c r="A80" s="1161" t="s">
        <v>437</v>
      </c>
      <c r="B80" s="1161"/>
      <c r="C80" s="1161"/>
      <c r="D80" s="1161"/>
      <c r="E80" s="1161"/>
      <c r="F80" s="224"/>
      <c r="G80" s="224"/>
      <c r="H80" s="224"/>
      <c r="I80" s="67"/>
      <c r="J80" s="67"/>
      <c r="K80" s="67"/>
      <c r="L80" s="67"/>
      <c r="M80" s="67"/>
      <c r="N80" s="67"/>
      <c r="O80" s="67"/>
      <c r="P80" s="67"/>
      <c r="Q80" s="67"/>
    </row>
    <row r="81" spans="1:53" ht="11.25">
      <c r="A81" s="1189" t="s">
        <v>438</v>
      </c>
      <c r="B81" s="1189"/>
      <c r="C81" s="1189"/>
      <c r="D81" s="1189"/>
      <c r="E81" s="1189"/>
      <c r="F81" s="1189"/>
      <c r="G81" s="1189"/>
      <c r="H81" s="1189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53"/>
      <c r="AR81" s="53"/>
      <c r="AS81" s="53"/>
      <c r="AT81" s="53"/>
      <c r="AU81" s="53"/>
      <c r="AV81" s="53"/>
      <c r="AW81" s="53"/>
      <c r="AX81" s="53"/>
      <c r="AY81" s="53"/>
      <c r="AZ81" s="53"/>
      <c r="BA81" s="53"/>
    </row>
    <row r="82" spans="1:53" ht="11.25">
      <c r="A82" s="975"/>
      <c r="B82" s="975"/>
      <c r="C82" s="975"/>
      <c r="D82" s="975"/>
      <c r="E82" s="975"/>
      <c r="F82" s="975"/>
      <c r="G82" s="975"/>
      <c r="H82" s="97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3"/>
      <c r="AO82" s="53"/>
      <c r="AP82" s="53"/>
      <c r="AQ82" s="53"/>
      <c r="AR82" s="53"/>
      <c r="AS82" s="53"/>
      <c r="AT82" s="53"/>
      <c r="AU82" s="53"/>
      <c r="AV82" s="53"/>
      <c r="AW82" s="53"/>
      <c r="AX82" s="53"/>
      <c r="AY82" s="53"/>
      <c r="AZ82" s="53"/>
      <c r="BA82" s="53"/>
    </row>
    <row r="83" spans="1:53" ht="11.25">
      <c r="A83" s="975"/>
      <c r="B83" s="975"/>
      <c r="C83" s="975"/>
      <c r="D83" s="975"/>
      <c r="E83" s="975"/>
      <c r="F83" s="975"/>
      <c r="G83" s="975"/>
      <c r="H83" s="97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N83" s="53"/>
      <c r="AO83" s="53"/>
      <c r="AP83" s="53"/>
      <c r="AQ83" s="53"/>
      <c r="AR83" s="53"/>
      <c r="AS83" s="53"/>
      <c r="AT83" s="53"/>
      <c r="AU83" s="53"/>
      <c r="AV83" s="53"/>
      <c r="AW83" s="53"/>
      <c r="AX83" s="53"/>
      <c r="AY83" s="53"/>
      <c r="AZ83" s="53"/>
      <c r="BA83" s="53"/>
    </row>
    <row r="84" spans="1:53" ht="11.25">
      <c r="A84" s="975"/>
      <c r="B84" s="975"/>
      <c r="C84" s="975"/>
      <c r="D84" s="975"/>
      <c r="E84" s="975"/>
      <c r="F84" s="975"/>
      <c r="G84" s="975"/>
      <c r="H84" s="97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  <c r="AM84" s="53"/>
      <c r="AN84" s="53"/>
      <c r="AO84" s="53"/>
      <c r="AP84" s="53"/>
      <c r="AQ84" s="53"/>
      <c r="AR84" s="53"/>
      <c r="AS84" s="53"/>
      <c r="AT84" s="53"/>
      <c r="AU84" s="53"/>
      <c r="AV84" s="53"/>
      <c r="AW84" s="53"/>
      <c r="AX84" s="53"/>
      <c r="AY84" s="53"/>
      <c r="AZ84" s="53"/>
      <c r="BA84" s="53"/>
    </row>
    <row r="85" spans="1:53" ht="11.25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26"/>
      <c r="Q85" s="35"/>
      <c r="R85" s="35"/>
      <c r="S85" s="35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3"/>
      <c r="AL85" s="53"/>
      <c r="AM85" s="53"/>
      <c r="AN85" s="53"/>
      <c r="AO85" s="53"/>
      <c r="AP85" s="53"/>
      <c r="AQ85" s="53"/>
      <c r="AR85" s="53"/>
      <c r="AS85" s="53"/>
      <c r="AT85" s="53"/>
      <c r="AU85" s="53"/>
      <c r="AV85" s="53"/>
      <c r="AW85" s="53"/>
      <c r="AX85" s="53"/>
      <c r="AY85" s="53"/>
      <c r="AZ85" s="53"/>
      <c r="BA85" s="53"/>
    </row>
    <row r="86" spans="1:53" ht="11.25">
      <c r="A86" s="53"/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9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L86" s="53"/>
      <c r="AM86" s="53"/>
      <c r="AN86" s="53"/>
      <c r="AO86" s="53"/>
      <c r="AP86" s="53"/>
      <c r="AQ86" s="53"/>
      <c r="AR86" s="53"/>
      <c r="AS86" s="53"/>
      <c r="AT86" s="53"/>
      <c r="AU86" s="53"/>
      <c r="AV86" s="53"/>
      <c r="AW86" s="53"/>
      <c r="AX86" s="53"/>
      <c r="AY86" s="53"/>
      <c r="AZ86" s="53"/>
      <c r="BA86" s="53"/>
    </row>
    <row r="87" ht="11.25"/>
    <row r="88" spans="1:54" ht="12" thickBot="1">
      <c r="A88" s="163" t="s">
        <v>439</v>
      </c>
      <c r="B88" s="163"/>
      <c r="C88" s="164"/>
      <c r="D88" s="164"/>
      <c r="E88" s="164"/>
      <c r="F88" s="164"/>
      <c r="G88" s="164"/>
      <c r="H88" s="164"/>
      <c r="I88" s="164"/>
      <c r="J88" s="164"/>
      <c r="K88" s="164"/>
      <c r="L88" s="164"/>
      <c r="M88" s="164"/>
      <c r="N88" s="35"/>
      <c r="O88" s="35"/>
      <c r="P88" s="35"/>
      <c r="Q88" s="35"/>
      <c r="R88" s="35"/>
      <c r="S88" s="35"/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E88" s="53"/>
      <c r="AF88" s="53"/>
      <c r="AG88" s="53"/>
      <c r="AH88" s="53"/>
      <c r="AI88" s="53"/>
      <c r="AJ88" s="53"/>
      <c r="AK88" s="53"/>
      <c r="AL88" s="53"/>
      <c r="AM88" s="53"/>
      <c r="AN88" s="53"/>
      <c r="AO88" s="53"/>
      <c r="AP88" s="53"/>
      <c r="AQ88" s="53"/>
      <c r="AR88" s="53"/>
      <c r="AS88" s="53"/>
      <c r="AT88" s="53"/>
      <c r="AU88" s="53"/>
      <c r="AV88" s="53"/>
      <c r="AW88" s="53"/>
      <c r="AX88" s="53"/>
      <c r="AY88" s="53"/>
      <c r="AZ88" s="53"/>
      <c r="BA88" s="53"/>
      <c r="BB88" s="53"/>
    </row>
    <row r="89" spans="1:58" ht="15" customHeight="1" thickBot="1">
      <c r="A89" s="1190" t="s">
        <v>495</v>
      </c>
      <c r="B89" s="1155"/>
      <c r="C89" s="1155"/>
      <c r="D89" s="1155"/>
      <c r="E89" s="1155"/>
      <c r="F89" s="1155"/>
      <c r="G89" s="1155"/>
      <c r="H89" s="1155"/>
      <c r="I89" s="1155"/>
      <c r="J89" s="1155"/>
      <c r="K89" s="1155"/>
      <c r="L89" s="865"/>
      <c r="M89" s="1155" t="s">
        <v>440</v>
      </c>
      <c r="N89" s="1155" t="s">
        <v>732</v>
      </c>
      <c r="O89" s="1155"/>
      <c r="P89" s="1155"/>
      <c r="Q89" s="1155"/>
      <c r="R89" s="1155"/>
      <c r="S89" s="1155"/>
      <c r="T89" s="1155"/>
      <c r="U89" s="1155"/>
      <c r="V89" s="1155"/>
      <c r="W89" s="1155"/>
      <c r="X89" s="1155"/>
      <c r="Y89" s="866"/>
      <c r="Z89" s="1157" t="s">
        <v>1001</v>
      </c>
      <c r="AA89" s="53"/>
      <c r="AB89" s="53"/>
      <c r="AC89" s="53"/>
      <c r="AD89" s="53"/>
      <c r="AE89" s="53"/>
      <c r="AF89" s="53"/>
      <c r="AG89" s="53"/>
      <c r="AH89" s="53"/>
      <c r="AI89" s="53"/>
      <c r="AJ89" s="53"/>
      <c r="AK89" s="53"/>
      <c r="AL89" s="53"/>
      <c r="AM89" s="53"/>
      <c r="AN89" s="53"/>
      <c r="AO89" s="53"/>
      <c r="AP89" s="53"/>
      <c r="AQ89" s="53"/>
      <c r="AR89" s="53"/>
      <c r="AS89" s="53"/>
      <c r="AT89" s="53"/>
      <c r="AU89" s="53"/>
      <c r="AV89" s="53"/>
      <c r="AW89" s="53"/>
      <c r="AX89" s="53"/>
      <c r="AY89" s="53"/>
      <c r="AZ89" s="53"/>
      <c r="BA89" s="53"/>
      <c r="BB89" s="53"/>
      <c r="BC89" s="59"/>
      <c r="BD89" s="59"/>
      <c r="BE89" s="53"/>
      <c r="BF89" s="53"/>
    </row>
    <row r="90" spans="1:58" ht="57" thickBot="1">
      <c r="A90" s="867" t="s">
        <v>441</v>
      </c>
      <c r="B90" s="868" t="s">
        <v>442</v>
      </c>
      <c r="C90" s="868" t="s">
        <v>443</v>
      </c>
      <c r="D90" s="868" t="s">
        <v>444</v>
      </c>
      <c r="E90" s="868" t="s">
        <v>445</v>
      </c>
      <c r="F90" s="868" t="s">
        <v>446</v>
      </c>
      <c r="G90" s="868" t="s">
        <v>447</v>
      </c>
      <c r="H90" s="868" t="s">
        <v>448</v>
      </c>
      <c r="I90" s="868" t="s">
        <v>449</v>
      </c>
      <c r="J90" s="868" t="s">
        <v>60</v>
      </c>
      <c r="K90" s="869" t="s">
        <v>339</v>
      </c>
      <c r="L90" s="47" t="s">
        <v>61</v>
      </c>
      <c r="M90" s="1156"/>
      <c r="N90" s="868" t="s">
        <v>441</v>
      </c>
      <c r="O90" s="868" t="s">
        <v>442</v>
      </c>
      <c r="P90" s="868" t="s">
        <v>443</v>
      </c>
      <c r="Q90" s="868" t="s">
        <v>444</v>
      </c>
      <c r="R90" s="868" t="s">
        <v>445</v>
      </c>
      <c r="S90" s="868" t="s">
        <v>446</v>
      </c>
      <c r="T90" s="868" t="s">
        <v>447</v>
      </c>
      <c r="U90" s="868" t="s">
        <v>448</v>
      </c>
      <c r="V90" s="868" t="s">
        <v>449</v>
      </c>
      <c r="W90" s="868" t="s">
        <v>60</v>
      </c>
      <c r="X90" s="869" t="s">
        <v>339</v>
      </c>
      <c r="Y90" s="870" t="s">
        <v>61</v>
      </c>
      <c r="Z90" s="1158"/>
      <c r="AA90" s="53"/>
      <c r="AB90" s="53"/>
      <c r="AC90" s="53"/>
      <c r="AD90" s="53"/>
      <c r="AE90" s="53"/>
      <c r="AF90" s="53"/>
      <c r="AG90" s="53"/>
      <c r="AH90" s="53"/>
      <c r="AI90" s="53"/>
      <c r="AJ90" s="53"/>
      <c r="AK90" s="53"/>
      <c r="AL90" s="53"/>
      <c r="AM90" s="53"/>
      <c r="AN90" s="53"/>
      <c r="AO90" s="53"/>
      <c r="AP90" s="53"/>
      <c r="AQ90" s="53"/>
      <c r="AR90" s="53"/>
      <c r="AS90" s="53"/>
      <c r="AT90" s="53"/>
      <c r="AU90" s="53"/>
      <c r="AV90" s="53"/>
      <c r="AW90" s="53"/>
      <c r="AX90" s="53"/>
      <c r="AY90" s="53"/>
      <c r="AZ90" s="53"/>
      <c r="BA90" s="53"/>
      <c r="BB90" s="53"/>
      <c r="BC90" s="59"/>
      <c r="BD90" s="59"/>
      <c r="BE90" s="53"/>
      <c r="BF90" s="53"/>
    </row>
    <row r="91" spans="1:56" ht="23.25" customHeight="1" thickBot="1">
      <c r="A91" s="871" t="s">
        <v>986</v>
      </c>
      <c r="B91" s="872" t="s">
        <v>987</v>
      </c>
      <c r="C91" s="872" t="s">
        <v>975</v>
      </c>
      <c r="D91" s="872" t="s">
        <v>976</v>
      </c>
      <c r="E91" s="872" t="s">
        <v>977</v>
      </c>
      <c r="F91" s="872" t="s">
        <v>988</v>
      </c>
      <c r="G91" s="872" t="s">
        <v>978</v>
      </c>
      <c r="H91" s="872" t="s">
        <v>979</v>
      </c>
      <c r="I91" s="872" t="s">
        <v>980</v>
      </c>
      <c r="J91" s="872" t="s">
        <v>981</v>
      </c>
      <c r="K91" s="872" t="s">
        <v>982</v>
      </c>
      <c r="L91" s="47" t="s">
        <v>989</v>
      </c>
      <c r="M91" s="872" t="s">
        <v>990</v>
      </c>
      <c r="N91" s="872" t="s">
        <v>983</v>
      </c>
      <c r="O91" s="872" t="s">
        <v>984</v>
      </c>
      <c r="P91" s="872" t="s">
        <v>995</v>
      </c>
      <c r="Q91" s="872" t="s">
        <v>997</v>
      </c>
      <c r="R91" s="872" t="s">
        <v>996</v>
      </c>
      <c r="S91" s="872" t="s">
        <v>998</v>
      </c>
      <c r="T91" s="872" t="s">
        <v>731</v>
      </c>
      <c r="U91" s="872" t="s">
        <v>86</v>
      </c>
      <c r="V91" s="872" t="s">
        <v>87</v>
      </c>
      <c r="W91" s="872" t="s">
        <v>849</v>
      </c>
      <c r="X91" s="872" t="s">
        <v>850</v>
      </c>
      <c r="Y91" s="47" t="s">
        <v>872</v>
      </c>
      <c r="Z91" s="873" t="s">
        <v>158</v>
      </c>
      <c r="AA91" s="53"/>
      <c r="AB91" s="53"/>
      <c r="AC91" s="53"/>
      <c r="AD91" s="53"/>
      <c r="AE91" s="53"/>
      <c r="AF91" s="53"/>
      <c r="AG91" s="53"/>
      <c r="AH91" s="53"/>
      <c r="AI91" s="53"/>
      <c r="AJ91" s="53"/>
      <c r="AK91" s="53"/>
      <c r="AL91" s="53"/>
      <c r="AM91" s="53"/>
      <c r="AN91" s="53"/>
      <c r="AO91" s="53"/>
      <c r="AP91" s="53"/>
      <c r="AQ91" s="53"/>
      <c r="AR91" s="53"/>
      <c r="AS91" s="53"/>
      <c r="AT91" s="53"/>
      <c r="AU91" s="53"/>
      <c r="AV91" s="53"/>
      <c r="AW91" s="53"/>
      <c r="AX91" s="53"/>
      <c r="AY91" s="53"/>
      <c r="AZ91" s="53"/>
      <c r="BA91" s="53"/>
      <c r="BB91" s="53"/>
      <c r="BC91" s="59"/>
      <c r="BD91" s="59"/>
    </row>
    <row r="92" spans="1:56" s="24" customFormat="1" ht="13.5" thickBot="1">
      <c r="A92" s="874">
        <v>4</v>
      </c>
      <c r="B92" s="875">
        <v>0</v>
      </c>
      <c r="C92" s="875">
        <v>3</v>
      </c>
      <c r="D92" s="875">
        <v>0</v>
      </c>
      <c r="E92" s="875">
        <v>2</v>
      </c>
      <c r="F92" s="875">
        <v>0</v>
      </c>
      <c r="G92" s="875">
        <v>1</v>
      </c>
      <c r="H92" s="875">
        <v>0</v>
      </c>
      <c r="I92" s="875">
        <v>1</v>
      </c>
      <c r="J92" s="875">
        <v>0</v>
      </c>
      <c r="K92" s="876">
        <v>0</v>
      </c>
      <c r="L92" s="836">
        <v>0</v>
      </c>
      <c r="M92" s="877">
        <f>SUM(A92:L92)</f>
        <v>11</v>
      </c>
      <c r="N92" s="878">
        <v>386849.34</v>
      </c>
      <c r="O92" s="878">
        <v>0</v>
      </c>
      <c r="P92" s="878">
        <v>2833.44</v>
      </c>
      <c r="Q92" s="878">
        <v>0</v>
      </c>
      <c r="R92" s="878">
        <v>60819.9</v>
      </c>
      <c r="S92" s="878">
        <v>0</v>
      </c>
      <c r="T92" s="878">
        <v>32569.2</v>
      </c>
      <c r="U92" s="879">
        <v>0</v>
      </c>
      <c r="V92" s="879">
        <v>3120.9</v>
      </c>
      <c r="W92" s="880">
        <v>0</v>
      </c>
      <c r="X92" s="881">
        <v>0</v>
      </c>
      <c r="Y92" s="882">
        <v>0</v>
      </c>
      <c r="Z92" s="883">
        <f>SUM(N92:Y92)</f>
        <v>486192.7800000001</v>
      </c>
      <c r="AA92" s="709"/>
      <c r="AB92" s="714"/>
      <c r="AC92" s="714"/>
      <c r="AD92" s="714"/>
      <c r="AE92" s="714"/>
      <c r="AF92" s="714"/>
      <c r="AG92" s="714"/>
      <c r="AH92" s="714"/>
      <c r="AI92" s="714"/>
      <c r="AJ92" s="714"/>
      <c r="AK92" s="714"/>
      <c r="AL92" s="714"/>
      <c r="AM92" s="714"/>
      <c r="AN92" s="714"/>
      <c r="AO92" s="714"/>
      <c r="AP92" s="714"/>
      <c r="AQ92" s="714"/>
      <c r="AR92" s="714"/>
      <c r="AS92" s="714"/>
      <c r="AT92" s="714"/>
      <c r="AU92" s="714"/>
      <c r="AV92" s="714"/>
      <c r="AW92" s="714"/>
      <c r="AX92" s="714"/>
      <c r="AY92" s="714"/>
      <c r="AZ92" s="714"/>
      <c r="BA92" s="714"/>
      <c r="BB92" s="714"/>
      <c r="BC92" s="714"/>
      <c r="BD92" s="714"/>
    </row>
    <row r="93" spans="1:52" ht="11.25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I93" s="53"/>
      <c r="AJ93" s="53"/>
      <c r="AK93" s="53"/>
      <c r="AL93" s="53"/>
      <c r="AM93" s="53"/>
      <c r="AN93" s="53"/>
      <c r="AO93" s="53"/>
      <c r="AP93" s="53"/>
      <c r="AQ93" s="53"/>
      <c r="AR93" s="53"/>
      <c r="AS93" s="53"/>
      <c r="AT93" s="53"/>
      <c r="AU93" s="53"/>
      <c r="AV93" s="53"/>
      <c r="AW93" s="53"/>
      <c r="AX93" s="53"/>
      <c r="AY93" s="53"/>
      <c r="AZ93" s="53"/>
    </row>
    <row r="94" spans="1:52" ht="11.25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53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E94" s="53"/>
      <c r="AF94" s="53"/>
      <c r="AG94" s="53"/>
      <c r="AH94" s="53"/>
      <c r="AI94" s="53"/>
      <c r="AJ94" s="53"/>
      <c r="AK94" s="53"/>
      <c r="AL94" s="53"/>
      <c r="AM94" s="53"/>
      <c r="AN94" s="53"/>
      <c r="AO94" s="53"/>
      <c r="AP94" s="53"/>
      <c r="AQ94" s="53"/>
      <c r="AR94" s="53"/>
      <c r="AS94" s="53"/>
      <c r="AT94" s="53"/>
      <c r="AU94" s="53"/>
      <c r="AV94" s="53"/>
      <c r="AW94" s="53"/>
      <c r="AX94" s="53"/>
      <c r="AY94" s="53"/>
      <c r="AZ94" s="53"/>
    </row>
    <row r="95" spans="1:52" ht="36.75" customHeight="1">
      <c r="A95" s="1159" t="s">
        <v>450</v>
      </c>
      <c r="B95" s="1159"/>
      <c r="C95" s="1159"/>
      <c r="D95" s="1159"/>
      <c r="E95" s="1159"/>
      <c r="F95" s="1159"/>
      <c r="G95" s="35"/>
      <c r="H95" s="35"/>
      <c r="I95" s="35"/>
      <c r="J95" s="35"/>
      <c r="K95" s="35"/>
      <c r="L95" s="35"/>
      <c r="M95" s="35"/>
      <c r="N95" s="35"/>
      <c r="O95" s="35"/>
      <c r="P95" s="26"/>
      <c r="Q95" s="35"/>
      <c r="R95" s="35"/>
      <c r="S95" s="35"/>
      <c r="T95" s="53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E95" s="53"/>
      <c r="AF95" s="53"/>
      <c r="AG95" s="53"/>
      <c r="AH95" s="53"/>
      <c r="AI95" s="53"/>
      <c r="AJ95" s="53"/>
      <c r="AK95" s="53"/>
      <c r="AL95" s="53"/>
      <c r="AM95" s="53"/>
      <c r="AN95" s="53"/>
      <c r="AO95" s="53"/>
      <c r="AP95" s="53"/>
      <c r="AQ95" s="53"/>
      <c r="AR95" s="53"/>
      <c r="AS95" s="53"/>
      <c r="AT95" s="53"/>
      <c r="AU95" s="53"/>
      <c r="AV95" s="53"/>
      <c r="AW95" s="53"/>
      <c r="AX95" s="53"/>
      <c r="AY95" s="53"/>
      <c r="AZ95" s="53"/>
    </row>
    <row r="96" spans="1:52" ht="11.25">
      <c r="A96" s="53"/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9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E96" s="53"/>
      <c r="AF96" s="53"/>
      <c r="AG96" s="53"/>
      <c r="AH96" s="53"/>
      <c r="AI96" s="53"/>
      <c r="AJ96" s="53"/>
      <c r="AK96" s="53"/>
      <c r="AL96" s="53"/>
      <c r="AM96" s="53"/>
      <c r="AN96" s="53"/>
      <c r="AO96" s="53"/>
      <c r="AP96" s="53"/>
      <c r="AQ96" s="53"/>
      <c r="AR96" s="53"/>
      <c r="AS96" s="53"/>
      <c r="AT96" s="53"/>
      <c r="AU96" s="53"/>
      <c r="AV96" s="53"/>
      <c r="AW96" s="53"/>
      <c r="AX96" s="53"/>
      <c r="AY96" s="53"/>
      <c r="AZ96" s="53"/>
    </row>
    <row r="97" spans="1:7" s="517" customFormat="1" ht="29.25" customHeight="1">
      <c r="A97" s="1152" t="s">
        <v>494</v>
      </c>
      <c r="B97" s="1151" t="s">
        <v>305</v>
      </c>
      <c r="C97" s="1152"/>
      <c r="D97" s="1152"/>
      <c r="E97" s="1153" t="s">
        <v>732</v>
      </c>
      <c r="F97" s="1154"/>
      <c r="G97" s="1154"/>
    </row>
    <row r="98" spans="1:7" s="517" customFormat="1" ht="29.25" customHeight="1">
      <c r="A98" s="1152"/>
      <c r="B98" s="817" t="s">
        <v>756</v>
      </c>
      <c r="C98" s="817" t="s">
        <v>757</v>
      </c>
      <c r="D98" s="817" t="s">
        <v>985</v>
      </c>
      <c r="E98" s="817" t="s">
        <v>756</v>
      </c>
      <c r="F98" s="817" t="s">
        <v>757</v>
      </c>
      <c r="G98" s="817" t="s">
        <v>985</v>
      </c>
    </row>
    <row r="99" spans="1:7" s="517" customFormat="1" ht="11.25">
      <c r="A99" s="818" t="s">
        <v>1014</v>
      </c>
      <c r="B99" s="819" t="s">
        <v>986</v>
      </c>
      <c r="C99" s="819" t="s">
        <v>987</v>
      </c>
      <c r="D99" s="819" t="s">
        <v>975</v>
      </c>
      <c r="E99" s="819" t="s">
        <v>976</v>
      </c>
      <c r="F99" s="819" t="s">
        <v>977</v>
      </c>
      <c r="G99" s="819" t="s">
        <v>988</v>
      </c>
    </row>
    <row r="100" spans="1:13" s="517" customFormat="1" ht="33.75">
      <c r="A100" s="820" t="s">
        <v>60</v>
      </c>
      <c r="B100" s="821">
        <v>6</v>
      </c>
      <c r="C100" s="821">
        <v>0</v>
      </c>
      <c r="D100" s="821">
        <f>B100</f>
        <v>6</v>
      </c>
      <c r="E100" s="822">
        <v>188637.76</v>
      </c>
      <c r="F100" s="822"/>
      <c r="G100" s="822">
        <f>E100+F100</f>
        <v>188637.76</v>
      </c>
      <c r="J100" s="730"/>
      <c r="K100" s="731"/>
      <c r="L100" s="731"/>
      <c r="M100" s="731"/>
    </row>
    <row r="101" spans="1:10" s="517" customFormat="1" ht="27" customHeight="1" thickBot="1">
      <c r="A101" s="823" t="s">
        <v>339</v>
      </c>
      <c r="B101" s="821">
        <v>4</v>
      </c>
      <c r="C101" s="821">
        <v>0</v>
      </c>
      <c r="D101" s="821">
        <v>4</v>
      </c>
      <c r="E101" s="822">
        <v>570606.09</v>
      </c>
      <c r="F101" s="822">
        <v>0</v>
      </c>
      <c r="G101" s="822">
        <f>E101+F101</f>
        <v>570606.09</v>
      </c>
      <c r="J101" s="730"/>
    </row>
    <row r="102" spans="1:10" s="517" customFormat="1" ht="27" customHeight="1" thickBot="1">
      <c r="A102" s="47" t="s">
        <v>61</v>
      </c>
      <c r="B102" s="821">
        <v>0</v>
      </c>
      <c r="C102" s="821">
        <v>0</v>
      </c>
      <c r="D102" s="821">
        <v>0</v>
      </c>
      <c r="E102" s="822">
        <v>0</v>
      </c>
      <c r="F102" s="822">
        <v>0</v>
      </c>
      <c r="G102" s="822">
        <v>0</v>
      </c>
      <c r="J102" s="730"/>
    </row>
    <row r="103" spans="1:17" s="517" customFormat="1" ht="12.75">
      <c r="A103" s="824" t="s">
        <v>993</v>
      </c>
      <c r="B103" s="884">
        <f>B100+B101</f>
        <v>10</v>
      </c>
      <c r="C103" s="884">
        <f>C100+C101</f>
        <v>0</v>
      </c>
      <c r="D103" s="884">
        <f>D100+D101</f>
        <v>10</v>
      </c>
      <c r="E103" s="977">
        <f>E100+E101</f>
        <v>759243.85</v>
      </c>
      <c r="F103" s="825">
        <f>F100+F101</f>
        <v>0</v>
      </c>
      <c r="G103" s="822">
        <f>E103+F103</f>
        <v>759243.85</v>
      </c>
      <c r="J103" s="730"/>
      <c r="Q103" s="551" t="s">
        <v>413</v>
      </c>
    </row>
    <row r="104" spans="1:17" s="517" customFormat="1" ht="12.75">
      <c r="A104" s="730"/>
      <c r="B104" s="885"/>
      <c r="C104" s="885"/>
      <c r="D104" s="885"/>
      <c r="J104" s="730"/>
      <c r="Q104" s="552" t="s">
        <v>765</v>
      </c>
    </row>
    <row r="105" spans="1:10" s="517" customFormat="1" ht="11.25">
      <c r="A105" s="730"/>
      <c r="B105" s="885"/>
      <c r="C105" s="885"/>
      <c r="D105" s="885"/>
      <c r="J105" s="730"/>
    </row>
    <row r="106" spans="1:8" s="850" customFormat="1" ht="13.5" customHeight="1">
      <c r="A106" s="1186"/>
      <c r="B106" s="1186"/>
      <c r="C106" s="1186"/>
      <c r="D106" s="1186"/>
      <c r="E106" s="1186"/>
      <c r="F106" s="1186"/>
      <c r="G106" s="1186"/>
      <c r="H106" s="1186"/>
    </row>
    <row r="107" spans="1:8" s="850" customFormat="1" ht="33.75" customHeight="1">
      <c r="A107" s="1187"/>
      <c r="B107" s="1187"/>
      <c r="C107" s="1187"/>
      <c r="D107" s="1187"/>
      <c r="E107" s="1187"/>
      <c r="F107" s="1187"/>
      <c r="G107" s="1187"/>
      <c r="H107" s="1187"/>
    </row>
    <row r="108" spans="1:8" s="850" customFormat="1" ht="29.25" customHeight="1">
      <c r="A108" s="1188"/>
      <c r="B108" s="1188"/>
      <c r="C108" s="1188"/>
      <c r="D108" s="1188"/>
      <c r="E108" s="1188"/>
      <c r="F108" s="1188"/>
      <c r="G108" s="1188"/>
      <c r="H108" s="1188"/>
    </row>
    <row r="109" s="517" customFormat="1" ht="11.25"/>
    <row r="110" s="517" customFormat="1" ht="11.25"/>
    <row r="111" s="517" customFormat="1" ht="11.25"/>
    <row r="112" s="517" customFormat="1" ht="11.25"/>
    <row r="113" s="517" customFormat="1" ht="11.25"/>
    <row r="114" s="517" customFormat="1" ht="11.25"/>
    <row r="115" s="517" customFormat="1" ht="11.25"/>
    <row r="116" s="517" customFormat="1" ht="11.25"/>
    <row r="117" s="517" customFormat="1" ht="11.25"/>
    <row r="118" s="517" customFormat="1" ht="11.25"/>
    <row r="119" s="517" customFormat="1" ht="11.25"/>
    <row r="120" s="517" customFormat="1" ht="11.25"/>
    <row r="121" s="517" customFormat="1" ht="11.25"/>
    <row r="122" s="517" customFormat="1" ht="11.25"/>
    <row r="123" s="517" customFormat="1" ht="11.25"/>
    <row r="124" s="517" customFormat="1" ht="11.25"/>
    <row r="125" s="517" customFormat="1" ht="11.25"/>
    <row r="126" s="517" customFormat="1" ht="15" customHeight="1"/>
    <row r="127" s="517" customFormat="1" ht="15" customHeight="1"/>
    <row r="128" s="517" customFormat="1" ht="15" customHeight="1"/>
    <row r="129" s="517" customFormat="1" ht="15" customHeight="1"/>
    <row r="130" s="517" customFormat="1" ht="15" customHeight="1"/>
    <row r="131" s="517" customFormat="1" ht="15" customHeight="1"/>
    <row r="132" s="517" customFormat="1" ht="15" customHeight="1"/>
    <row r="133" s="517" customFormat="1" ht="15" customHeight="1"/>
    <row r="134" s="517" customFormat="1" ht="15" customHeight="1"/>
    <row r="135" s="517" customFormat="1" ht="15" customHeight="1"/>
    <row r="136" s="517" customFormat="1" ht="15" customHeight="1"/>
    <row r="137" s="517" customFormat="1" ht="15" customHeight="1"/>
    <row r="138" s="517" customFormat="1" ht="15" customHeight="1"/>
    <row r="139" s="517" customFormat="1" ht="15" customHeight="1"/>
    <row r="140" s="517" customFormat="1" ht="15" customHeight="1"/>
    <row r="141" s="517" customFormat="1" ht="15" customHeight="1"/>
    <row r="142" s="517" customFormat="1" ht="15" customHeight="1"/>
    <row r="143" s="517" customFormat="1" ht="15" customHeight="1"/>
    <row r="144" s="517" customFormat="1" ht="15" customHeight="1"/>
    <row r="145" s="517" customFormat="1" ht="15" customHeight="1"/>
    <row r="146" s="517" customFormat="1" ht="15" customHeight="1"/>
    <row r="147" s="517" customFormat="1" ht="15" customHeight="1"/>
    <row r="148" s="517" customFormat="1" ht="15" customHeight="1"/>
    <row r="149" s="517" customFormat="1" ht="15" customHeight="1"/>
    <row r="150" s="517" customFormat="1" ht="15" customHeight="1"/>
    <row r="151" s="517" customFormat="1" ht="15" customHeight="1"/>
  </sheetData>
  <sheetProtection/>
  <mergeCells count="88">
    <mergeCell ref="A106:H106"/>
    <mergeCell ref="A107:H107"/>
    <mergeCell ref="A108:H108"/>
    <mergeCell ref="A77:E77"/>
    <mergeCell ref="A78:E78"/>
    <mergeCell ref="A79:E79"/>
    <mergeCell ref="A80:E80"/>
    <mergeCell ref="A81:H81"/>
    <mergeCell ref="A89:K89"/>
    <mergeCell ref="A97:A98"/>
    <mergeCell ref="AD8:AD10"/>
    <mergeCell ref="A70:H70"/>
    <mergeCell ref="A65:H65"/>
    <mergeCell ref="A66:H66"/>
    <mergeCell ref="A67:H67"/>
    <mergeCell ref="J17:J18"/>
    <mergeCell ref="A62:H62"/>
    <mergeCell ref="AD16:AD18"/>
    <mergeCell ref="A69:H69"/>
    <mergeCell ref="P17:P18"/>
    <mergeCell ref="K17:L17"/>
    <mergeCell ref="M17:M18"/>
    <mergeCell ref="H17:H18"/>
    <mergeCell ref="AA17:AB17"/>
    <mergeCell ref="AC17:AC18"/>
    <mergeCell ref="A58:H58"/>
    <mergeCell ref="Q17:S17"/>
    <mergeCell ref="T17:V17"/>
    <mergeCell ref="W17:W18"/>
    <mergeCell ref="X17:X18"/>
    <mergeCell ref="Y17:Y18"/>
    <mergeCell ref="I17:I18"/>
    <mergeCell ref="Z17:Z18"/>
    <mergeCell ref="A56:H56"/>
    <mergeCell ref="AA9:AB9"/>
    <mergeCell ref="AC9:AC10"/>
    <mergeCell ref="B9:B10"/>
    <mergeCell ref="N17:N18"/>
    <mergeCell ref="O17:O18"/>
    <mergeCell ref="C17:C18"/>
    <mergeCell ref="D17:D18"/>
    <mergeCell ref="E17:E18"/>
    <mergeCell ref="F17:F18"/>
    <mergeCell ref="G17:G18"/>
    <mergeCell ref="J9:J10"/>
    <mergeCell ref="M9:M10"/>
    <mergeCell ref="N9:N10"/>
    <mergeCell ref="A3:M3"/>
    <mergeCell ref="A8:AC8"/>
    <mergeCell ref="K9:L9"/>
    <mergeCell ref="P9:P10"/>
    <mergeCell ref="Q9:S9"/>
    <mergeCell ref="T9:V9"/>
    <mergeCell ref="Z9:Z10"/>
    <mergeCell ref="F9:F10"/>
    <mergeCell ref="G9:G10"/>
    <mergeCell ref="A9:A10"/>
    <mergeCell ref="A16:AC16"/>
    <mergeCell ref="H9:H10"/>
    <mergeCell ref="Y9:Y10"/>
    <mergeCell ref="O9:O10"/>
    <mergeCell ref="W9:W10"/>
    <mergeCell ref="X9:X10"/>
    <mergeCell ref="I9:I10"/>
    <mergeCell ref="C9:C10"/>
    <mergeCell ref="D9:D10"/>
    <mergeCell ref="E9:E10"/>
    <mergeCell ref="A17:A18"/>
    <mergeCell ref="B17:B18"/>
    <mergeCell ref="A71:H71"/>
    <mergeCell ref="A64:H64"/>
    <mergeCell ref="A72:H72"/>
    <mergeCell ref="A73:H73"/>
    <mergeCell ref="A68:H68"/>
    <mergeCell ref="Z89:Z90"/>
    <mergeCell ref="A95:F95"/>
    <mergeCell ref="A57:H57"/>
    <mergeCell ref="A75:E75"/>
    <mergeCell ref="A76:E76"/>
    <mergeCell ref="A63:H63"/>
    <mergeCell ref="A59:H59"/>
    <mergeCell ref="A60:H60"/>
    <mergeCell ref="A61:H61"/>
    <mergeCell ref="A74:H74"/>
    <mergeCell ref="B97:D97"/>
    <mergeCell ref="E97:G97"/>
    <mergeCell ref="M89:M90"/>
    <mergeCell ref="N89:X89"/>
  </mergeCells>
  <printOptions horizontalCentered="1"/>
  <pageMargins left="0" right="0" top="0" bottom="0" header="0.15748031496062992" footer="0.15748031496062992"/>
  <pageSetup horizontalDpi="600" verticalDpi="600" orientation="landscape" paperSize="9" scale="55" r:id="rId1"/>
  <headerFooter alignWithMargins="0">
    <oddFooter>&amp;CAnexa 2 pag. 8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N30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1.28125" style="18" customWidth="1"/>
    <col min="2" max="2" width="14.7109375" style="18" customWidth="1"/>
    <col min="3" max="3" width="15.140625" style="18" customWidth="1"/>
    <col min="4" max="4" width="15.00390625" style="18" customWidth="1"/>
    <col min="5" max="5" width="14.140625" style="18" customWidth="1"/>
    <col min="6" max="6" width="14.28125" style="18" customWidth="1"/>
    <col min="7" max="7" width="13.57421875" style="18" customWidth="1"/>
    <col min="8" max="8" width="12.57421875" style="18" customWidth="1"/>
    <col min="9" max="9" width="11.7109375" style="18" customWidth="1"/>
    <col min="10" max="10" width="13.00390625" style="18" customWidth="1"/>
    <col min="11" max="16384" width="8.8515625" style="18" customWidth="1"/>
  </cols>
  <sheetData>
    <row r="1" ht="11.25">
      <c r="A1" s="19" t="s">
        <v>236</v>
      </c>
    </row>
    <row r="2" spans="1:13" ht="11.25">
      <c r="A2" s="30" t="str">
        <f>'BOLI RARE'!A2</f>
        <v>CASA DE ASIGURĂRI DE SĂNĂTATE VRANCEA</v>
      </c>
      <c r="B2" s="68"/>
      <c r="C2" s="68"/>
      <c r="M2" s="270"/>
    </row>
    <row r="3" spans="1:10" ht="13.5" customHeight="1">
      <c r="A3" s="1191" t="s">
        <v>842</v>
      </c>
      <c r="B3" s="1191"/>
      <c r="C3" s="1191"/>
      <c r="D3" s="1191"/>
      <c r="E3" s="1191"/>
      <c r="F3" s="1191"/>
      <c r="G3" s="1191"/>
      <c r="H3" s="1191"/>
      <c r="I3" s="1191"/>
      <c r="J3" s="1191"/>
    </row>
    <row r="4" spans="1:7" ht="22.5" customHeight="1">
      <c r="A4" s="17" t="str">
        <f>'BOLI RARE'!A4</f>
        <v>Raportare pentru TRIMESTRUL I 2023</v>
      </c>
      <c r="B4" s="17"/>
      <c r="C4" s="17"/>
      <c r="D4" s="231"/>
      <c r="E4" s="231"/>
      <c r="F4" s="50"/>
      <c r="G4" s="272"/>
    </row>
    <row r="5" spans="1:14" ht="11.25">
      <c r="A5" s="18" t="s">
        <v>131</v>
      </c>
      <c r="N5" s="126"/>
    </row>
    <row r="8" spans="1:10" ht="12" thickBot="1">
      <c r="A8" s="325" t="s">
        <v>843</v>
      </c>
      <c r="B8" s="325"/>
      <c r="C8" s="325"/>
      <c r="D8" s="325"/>
      <c r="E8" s="126"/>
      <c r="F8" s="126"/>
      <c r="G8" s="126"/>
      <c r="H8" s="126"/>
      <c r="I8" s="126"/>
      <c r="J8" s="126"/>
    </row>
    <row r="9" spans="1:7" ht="71.25" customHeight="1" thickBot="1">
      <c r="A9" s="276" t="s">
        <v>844</v>
      </c>
      <c r="B9" s="253" t="s">
        <v>1127</v>
      </c>
      <c r="C9" s="253" t="s">
        <v>1128</v>
      </c>
      <c r="D9" s="326" t="s">
        <v>845</v>
      </c>
      <c r="E9" s="326" t="s">
        <v>846</v>
      </c>
      <c r="F9" s="326" t="s">
        <v>847</v>
      </c>
      <c r="G9" s="327" t="s">
        <v>848</v>
      </c>
    </row>
    <row r="10" spans="1:7" ht="12" thickBot="1">
      <c r="A10" s="320" t="s">
        <v>986</v>
      </c>
      <c r="B10" s="266" t="s">
        <v>987</v>
      </c>
      <c r="C10" s="266" t="s">
        <v>975</v>
      </c>
      <c r="D10" s="328" t="s">
        <v>976</v>
      </c>
      <c r="E10" s="328" t="s">
        <v>977</v>
      </c>
      <c r="F10" s="328" t="s">
        <v>988</v>
      </c>
      <c r="G10" s="329" t="s">
        <v>1129</v>
      </c>
    </row>
    <row r="11" spans="1:7" ht="12" thickBot="1">
      <c r="A11" s="330">
        <v>0</v>
      </c>
      <c r="B11" s="331">
        <v>0</v>
      </c>
      <c r="C11" s="331">
        <v>0</v>
      </c>
      <c r="D11" s="332">
        <v>0</v>
      </c>
      <c r="E11" s="333">
        <v>0</v>
      </c>
      <c r="F11" s="333">
        <v>0</v>
      </c>
      <c r="G11" s="334">
        <v>0</v>
      </c>
    </row>
    <row r="14" spans="1:3" ht="12" thickBot="1">
      <c r="A14" s="13" t="s">
        <v>652</v>
      </c>
      <c r="B14" s="5"/>
      <c r="C14" s="5"/>
    </row>
    <row r="15" spans="1:5" ht="81.75" customHeight="1" thickBot="1">
      <c r="A15" s="265" t="s">
        <v>738</v>
      </c>
      <c r="B15" s="266" t="s">
        <v>383</v>
      </c>
      <c r="C15" s="266" t="s">
        <v>384</v>
      </c>
      <c r="D15" s="266" t="s">
        <v>739</v>
      </c>
      <c r="E15" s="196" t="s">
        <v>336</v>
      </c>
    </row>
    <row r="16" spans="1:5" ht="23.25" customHeight="1" thickBot="1">
      <c r="A16" s="265" t="s">
        <v>986</v>
      </c>
      <c r="B16" s="266" t="s">
        <v>987</v>
      </c>
      <c r="C16" s="266" t="s">
        <v>975</v>
      </c>
      <c r="D16" s="266" t="s">
        <v>976</v>
      </c>
      <c r="E16" s="196" t="s">
        <v>1131</v>
      </c>
    </row>
    <row r="17" spans="1:10" s="122" customFormat="1" ht="14.25" customHeight="1" thickBot="1">
      <c r="A17" s="305">
        <v>0</v>
      </c>
      <c r="B17" s="306">
        <v>0</v>
      </c>
      <c r="C17" s="133">
        <v>0</v>
      </c>
      <c r="D17" s="306">
        <v>0</v>
      </c>
      <c r="E17" s="281">
        <v>0</v>
      </c>
      <c r="F17" s="18"/>
      <c r="G17" s="18"/>
      <c r="H17" s="18"/>
      <c r="I17" s="18"/>
      <c r="J17" s="18"/>
    </row>
    <row r="18" spans="1:10" s="122" customFormat="1" ht="14.25" customHeight="1">
      <c r="A18" s="268"/>
      <c r="B18" s="268"/>
      <c r="C18" s="128"/>
      <c r="D18" s="268"/>
      <c r="E18" s="176"/>
      <c r="F18" s="18"/>
      <c r="G18" s="18"/>
      <c r="H18" s="18"/>
      <c r="I18" s="18"/>
      <c r="J18" s="18"/>
    </row>
    <row r="19" ht="11.25">
      <c r="A19" s="17" t="s">
        <v>396</v>
      </c>
    </row>
    <row r="20" ht="11.25">
      <c r="A20" s="137" t="s">
        <v>262</v>
      </c>
    </row>
    <row r="21" ht="15" customHeight="1"/>
    <row r="22" spans="1:3" ht="12" thickBot="1">
      <c r="A22" s="13" t="s">
        <v>369</v>
      </c>
      <c r="B22" s="5"/>
      <c r="C22" s="5"/>
    </row>
    <row r="23" spans="1:5" ht="101.25">
      <c r="A23" s="256" t="s">
        <v>81</v>
      </c>
      <c r="B23" s="253" t="s">
        <v>400</v>
      </c>
      <c r="C23" s="253" t="s">
        <v>401</v>
      </c>
      <c r="D23" s="253" t="s">
        <v>82</v>
      </c>
      <c r="E23" s="195" t="s">
        <v>83</v>
      </c>
    </row>
    <row r="24" spans="1:5" ht="22.5">
      <c r="A24" s="335" t="s">
        <v>986</v>
      </c>
      <c r="B24" s="256" t="s">
        <v>987</v>
      </c>
      <c r="C24" s="256" t="s">
        <v>975</v>
      </c>
      <c r="D24" s="256" t="s">
        <v>976</v>
      </c>
      <c r="E24" s="256" t="s">
        <v>1131</v>
      </c>
    </row>
    <row r="25" spans="1:5" ht="11.25">
      <c r="A25" s="335">
        <v>0</v>
      </c>
      <c r="B25" s="335">
        <v>0</v>
      </c>
      <c r="C25" s="335">
        <v>0</v>
      </c>
      <c r="D25" s="335">
        <v>0</v>
      </c>
      <c r="E25" s="335">
        <v>0</v>
      </c>
    </row>
    <row r="26" spans="1:5" ht="11.25">
      <c r="A26" s="127"/>
      <c r="B26" s="127"/>
      <c r="C26" s="127"/>
      <c r="D26" s="127"/>
      <c r="E26" s="127"/>
    </row>
    <row r="27" spans="1:6" ht="12" customHeight="1">
      <c r="A27" s="17" t="s">
        <v>395</v>
      </c>
      <c r="F27" s="18" t="s">
        <v>1132</v>
      </c>
    </row>
    <row r="28" ht="11.25">
      <c r="A28" s="137" t="s">
        <v>263</v>
      </c>
    </row>
    <row r="30" ht="11.25">
      <c r="F30" s="234" t="s">
        <v>413</v>
      </c>
    </row>
  </sheetData>
  <sheetProtection/>
  <mergeCells count="1">
    <mergeCell ref="A3:J3"/>
  </mergeCells>
  <printOptions/>
  <pageMargins left="0.2755905511811024" right="0.15748031496062992" top="0.984251968503937" bottom="0.5118110236220472" header="0.5118110236220472" footer="0.5118110236220472"/>
  <pageSetup horizontalDpi="600" verticalDpi="600" orientation="landscape" scale="60" r:id="rId1"/>
  <headerFooter alignWithMargins="0">
    <oddFooter>&amp;CAnexa 2, pag 11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IV23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18.140625" style="167" customWidth="1"/>
    <col min="2" max="2" width="20.28125" style="167" customWidth="1"/>
    <col min="3" max="3" width="15.8515625" style="167" customWidth="1"/>
    <col min="4" max="4" width="14.28125" style="167" customWidth="1"/>
    <col min="5" max="5" width="14.140625" style="167" customWidth="1"/>
    <col min="6" max="6" width="14.8515625" style="167" customWidth="1"/>
    <col min="7" max="7" width="12.00390625" style="167" customWidth="1"/>
    <col min="8" max="8" width="12.7109375" style="167" customWidth="1"/>
    <col min="9" max="9" width="11.00390625" style="167" customWidth="1"/>
    <col min="10" max="10" width="10.7109375" style="167" customWidth="1"/>
    <col min="11" max="238" width="9.140625" style="167" customWidth="1"/>
    <col min="239" max="239" width="15.8515625" style="167" customWidth="1"/>
    <col min="240" max="240" width="14.8515625" style="167" customWidth="1"/>
    <col min="241" max="241" width="15.8515625" style="167" customWidth="1"/>
    <col min="242" max="242" width="14.28125" style="167" customWidth="1"/>
    <col min="243" max="243" width="14.140625" style="167" customWidth="1"/>
    <col min="244" max="244" width="14.8515625" style="167" customWidth="1"/>
    <col min="245" max="245" width="12.00390625" style="167" customWidth="1"/>
    <col min="246" max="246" width="12.7109375" style="167" customWidth="1"/>
    <col min="247" max="247" width="11.00390625" style="167" customWidth="1"/>
    <col min="248" max="248" width="10.7109375" style="167" customWidth="1"/>
    <col min="249" max="249" width="10.8515625" style="167" customWidth="1"/>
    <col min="250" max="250" width="11.28125" style="167" customWidth="1"/>
    <col min="251" max="16384" width="9.140625" style="167" customWidth="1"/>
  </cols>
  <sheetData>
    <row r="1" ht="11.25">
      <c r="A1" s="19" t="s">
        <v>237</v>
      </c>
    </row>
    <row r="2" spans="1:238" s="18" customFormat="1" ht="11.25">
      <c r="A2" s="30" t="str">
        <f>'SAN MINT'!A2</f>
        <v>CASA DE ASIGURĂRI DE SĂNĂTATE VRANCEA</v>
      </c>
      <c r="B2" s="166"/>
      <c r="C2" s="166"/>
      <c r="D2" s="166"/>
      <c r="E2" s="166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7"/>
      <c r="AN2" s="167"/>
      <c r="AO2" s="167"/>
      <c r="AP2" s="167"/>
      <c r="AQ2" s="167"/>
      <c r="AR2" s="167"/>
      <c r="AS2" s="167"/>
      <c r="AT2" s="167"/>
      <c r="AU2" s="167"/>
      <c r="AV2" s="167"/>
      <c r="AW2" s="167"/>
      <c r="AX2" s="167"/>
      <c r="AY2" s="167"/>
      <c r="AZ2" s="167"/>
      <c r="BA2" s="167"/>
      <c r="BB2" s="167"/>
      <c r="BC2" s="167"/>
      <c r="BD2" s="167"/>
      <c r="BE2" s="167"/>
      <c r="BF2" s="167"/>
      <c r="BG2" s="167"/>
      <c r="BH2" s="167"/>
      <c r="BI2" s="167"/>
      <c r="BJ2" s="167"/>
      <c r="BK2" s="167"/>
      <c r="BL2" s="167"/>
      <c r="BM2" s="167"/>
      <c r="BN2" s="167"/>
      <c r="BO2" s="167"/>
      <c r="BP2" s="167"/>
      <c r="BQ2" s="167"/>
      <c r="BR2" s="167"/>
      <c r="BS2" s="167"/>
      <c r="BT2" s="167"/>
      <c r="BU2" s="167"/>
      <c r="BV2" s="167"/>
      <c r="BW2" s="167"/>
      <c r="BX2" s="167"/>
      <c r="BY2" s="167"/>
      <c r="BZ2" s="167"/>
      <c r="CA2" s="167"/>
      <c r="CB2" s="167"/>
      <c r="CC2" s="167"/>
      <c r="CD2" s="167"/>
      <c r="CE2" s="167"/>
      <c r="CF2" s="167"/>
      <c r="CG2" s="167"/>
      <c r="CH2" s="167"/>
      <c r="CI2" s="167"/>
      <c r="CJ2" s="167"/>
      <c r="CK2" s="167"/>
      <c r="CL2" s="167"/>
      <c r="CM2" s="167"/>
      <c r="CN2" s="167"/>
      <c r="CO2" s="167"/>
      <c r="CP2" s="167"/>
      <c r="CQ2" s="167"/>
      <c r="CR2" s="167"/>
      <c r="CS2" s="167"/>
      <c r="CT2" s="167"/>
      <c r="CU2" s="167"/>
      <c r="CV2" s="167"/>
      <c r="CW2" s="167"/>
      <c r="CX2" s="167"/>
      <c r="CY2" s="167"/>
      <c r="CZ2" s="167"/>
      <c r="DA2" s="167"/>
      <c r="DB2" s="167"/>
      <c r="DC2" s="167"/>
      <c r="DD2" s="167"/>
      <c r="DE2" s="167"/>
      <c r="DF2" s="167"/>
      <c r="DG2" s="167"/>
      <c r="DH2" s="167"/>
      <c r="DI2" s="167"/>
      <c r="DJ2" s="167"/>
      <c r="DK2" s="167"/>
      <c r="DL2" s="167"/>
      <c r="DM2" s="167"/>
      <c r="DN2" s="167"/>
      <c r="DO2" s="167"/>
      <c r="DP2" s="167"/>
      <c r="DQ2" s="167"/>
      <c r="DR2" s="167"/>
      <c r="DS2" s="167"/>
      <c r="DT2" s="167"/>
      <c r="DU2" s="167"/>
      <c r="DV2" s="167"/>
      <c r="DW2" s="167"/>
      <c r="DX2" s="167"/>
      <c r="DY2" s="167"/>
      <c r="DZ2" s="167"/>
      <c r="EA2" s="167"/>
      <c r="EB2" s="167"/>
      <c r="EC2" s="167"/>
      <c r="ED2" s="167"/>
      <c r="EE2" s="167"/>
      <c r="EF2" s="167"/>
      <c r="EG2" s="167"/>
      <c r="EH2" s="167"/>
      <c r="EI2" s="167"/>
      <c r="EJ2" s="167"/>
      <c r="EK2" s="167"/>
      <c r="EL2" s="167"/>
      <c r="EM2" s="167"/>
      <c r="EN2" s="167"/>
      <c r="EO2" s="167"/>
      <c r="EP2" s="167"/>
      <c r="EQ2" s="167"/>
      <c r="ER2" s="167"/>
      <c r="ES2" s="167"/>
      <c r="ET2" s="167"/>
      <c r="EU2" s="167"/>
      <c r="EV2" s="167"/>
      <c r="EW2" s="167"/>
      <c r="EX2" s="167"/>
      <c r="EY2" s="167"/>
      <c r="EZ2" s="167"/>
      <c r="FA2" s="167"/>
      <c r="FB2" s="167"/>
      <c r="FC2" s="167"/>
      <c r="FD2" s="167"/>
      <c r="FE2" s="167"/>
      <c r="FF2" s="167"/>
      <c r="FG2" s="167"/>
      <c r="FH2" s="167"/>
      <c r="FI2" s="167"/>
      <c r="FJ2" s="167"/>
      <c r="FK2" s="167"/>
      <c r="FL2" s="167"/>
      <c r="FM2" s="167"/>
      <c r="FN2" s="167"/>
      <c r="FO2" s="167"/>
      <c r="FP2" s="167"/>
      <c r="FQ2" s="167"/>
      <c r="FR2" s="167"/>
      <c r="FS2" s="167"/>
      <c r="FT2" s="167"/>
      <c r="FU2" s="167"/>
      <c r="FV2" s="167"/>
      <c r="FW2" s="167"/>
      <c r="FX2" s="167"/>
      <c r="FY2" s="167"/>
      <c r="FZ2" s="167"/>
      <c r="GA2" s="167"/>
      <c r="GB2" s="167"/>
      <c r="GC2" s="167"/>
      <c r="GD2" s="167"/>
      <c r="GE2" s="167"/>
      <c r="GF2" s="167"/>
      <c r="GG2" s="167"/>
      <c r="GH2" s="167"/>
      <c r="GI2" s="167"/>
      <c r="GJ2" s="167"/>
      <c r="GK2" s="167"/>
      <c r="GL2" s="167"/>
      <c r="GM2" s="167"/>
      <c r="GN2" s="167"/>
      <c r="GO2" s="167"/>
      <c r="GP2" s="167"/>
      <c r="GQ2" s="167"/>
      <c r="GR2" s="167"/>
      <c r="GS2" s="167"/>
      <c r="GT2" s="167"/>
      <c r="GU2" s="167"/>
      <c r="GV2" s="167"/>
      <c r="GW2" s="167"/>
      <c r="GX2" s="167"/>
      <c r="GY2" s="167"/>
      <c r="GZ2" s="167"/>
      <c r="HA2" s="167"/>
      <c r="HB2" s="167"/>
      <c r="HC2" s="167"/>
      <c r="HD2" s="167"/>
      <c r="HE2" s="167"/>
      <c r="HF2" s="167"/>
      <c r="HG2" s="167"/>
      <c r="HH2" s="167"/>
      <c r="HI2" s="167"/>
      <c r="HJ2" s="167"/>
      <c r="HK2" s="167"/>
      <c r="HL2" s="167"/>
      <c r="HM2" s="167"/>
      <c r="HN2" s="167"/>
      <c r="HO2" s="167"/>
      <c r="HP2" s="167"/>
      <c r="HQ2" s="167"/>
      <c r="HR2" s="167"/>
      <c r="HS2" s="167"/>
      <c r="HT2" s="167"/>
      <c r="HU2" s="167"/>
      <c r="HV2" s="167"/>
      <c r="HW2" s="167"/>
      <c r="HX2" s="167"/>
      <c r="HY2" s="167"/>
      <c r="HZ2" s="167"/>
      <c r="IA2" s="167"/>
      <c r="IB2" s="167"/>
      <c r="IC2" s="167"/>
      <c r="ID2" s="167"/>
    </row>
    <row r="3" spans="1:238" s="18" customFormat="1" ht="14.25" customHeight="1">
      <c r="A3" s="1193" t="s">
        <v>312</v>
      </c>
      <c r="B3" s="1193"/>
      <c r="C3" s="1193"/>
      <c r="D3" s="1193"/>
      <c r="E3" s="172"/>
      <c r="F3" s="172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7"/>
      <c r="AL3" s="167"/>
      <c r="AM3" s="167"/>
      <c r="AN3" s="167"/>
      <c r="AO3" s="167"/>
      <c r="AP3" s="167"/>
      <c r="AQ3" s="167"/>
      <c r="AR3" s="167"/>
      <c r="AS3" s="167"/>
      <c r="AT3" s="167"/>
      <c r="AU3" s="167"/>
      <c r="AV3" s="167"/>
      <c r="AW3" s="167"/>
      <c r="AX3" s="167"/>
      <c r="AY3" s="167"/>
      <c r="AZ3" s="167"/>
      <c r="BA3" s="167"/>
      <c r="BB3" s="167"/>
      <c r="BC3" s="167"/>
      <c r="BD3" s="167"/>
      <c r="BE3" s="167"/>
      <c r="BF3" s="167"/>
      <c r="BG3" s="167"/>
      <c r="BH3" s="167"/>
      <c r="BI3" s="167"/>
      <c r="BJ3" s="167"/>
      <c r="BK3" s="167"/>
      <c r="BL3" s="167"/>
      <c r="BM3" s="167"/>
      <c r="BN3" s="167"/>
      <c r="BO3" s="167"/>
      <c r="BP3" s="167"/>
      <c r="BQ3" s="167"/>
      <c r="BR3" s="167"/>
      <c r="BS3" s="167"/>
      <c r="BT3" s="167"/>
      <c r="BU3" s="167"/>
      <c r="BV3" s="167"/>
      <c r="BW3" s="167"/>
      <c r="BX3" s="167"/>
      <c r="BY3" s="167"/>
      <c r="BZ3" s="167"/>
      <c r="CA3" s="167"/>
      <c r="CB3" s="167"/>
      <c r="CC3" s="167"/>
      <c r="CD3" s="167"/>
      <c r="CE3" s="167"/>
      <c r="CF3" s="167"/>
      <c r="CG3" s="167"/>
      <c r="CH3" s="167"/>
      <c r="CI3" s="167"/>
      <c r="CJ3" s="167"/>
      <c r="CK3" s="167"/>
      <c r="CL3" s="167"/>
      <c r="CM3" s="167"/>
      <c r="CN3" s="167"/>
      <c r="CO3" s="167"/>
      <c r="CP3" s="167"/>
      <c r="CQ3" s="167"/>
      <c r="CR3" s="167"/>
      <c r="CS3" s="167"/>
      <c r="CT3" s="167"/>
      <c r="CU3" s="167"/>
      <c r="CV3" s="167"/>
      <c r="CW3" s="167"/>
      <c r="CX3" s="167"/>
      <c r="CY3" s="167"/>
      <c r="CZ3" s="167"/>
      <c r="DA3" s="167"/>
      <c r="DB3" s="167"/>
      <c r="DC3" s="167"/>
      <c r="DD3" s="167"/>
      <c r="DE3" s="167"/>
      <c r="DF3" s="167"/>
      <c r="DG3" s="167"/>
      <c r="DH3" s="167"/>
      <c r="DI3" s="167"/>
      <c r="DJ3" s="167"/>
      <c r="DK3" s="167"/>
      <c r="DL3" s="167"/>
      <c r="DM3" s="167"/>
      <c r="DN3" s="167"/>
      <c r="DO3" s="167"/>
      <c r="DP3" s="167"/>
      <c r="DQ3" s="167"/>
      <c r="DR3" s="167"/>
      <c r="DS3" s="167"/>
      <c r="DT3" s="167"/>
      <c r="DU3" s="167"/>
      <c r="DV3" s="167"/>
      <c r="DW3" s="167"/>
      <c r="DX3" s="167"/>
      <c r="DY3" s="167"/>
      <c r="DZ3" s="167"/>
      <c r="EA3" s="167"/>
      <c r="EB3" s="167"/>
      <c r="EC3" s="167"/>
      <c r="ED3" s="167"/>
      <c r="EE3" s="167"/>
      <c r="EF3" s="167"/>
      <c r="EG3" s="167"/>
      <c r="EH3" s="167"/>
      <c r="EI3" s="167"/>
      <c r="EJ3" s="167"/>
      <c r="EK3" s="167"/>
      <c r="EL3" s="167"/>
      <c r="EM3" s="167"/>
      <c r="EN3" s="167"/>
      <c r="EO3" s="167"/>
      <c r="EP3" s="167"/>
      <c r="EQ3" s="167"/>
      <c r="ER3" s="167"/>
      <c r="ES3" s="167"/>
      <c r="ET3" s="167"/>
      <c r="EU3" s="167"/>
      <c r="EV3" s="167"/>
      <c r="EW3" s="167"/>
      <c r="EX3" s="167"/>
      <c r="EY3" s="167"/>
      <c r="EZ3" s="167"/>
      <c r="FA3" s="167"/>
      <c r="FB3" s="167"/>
      <c r="FC3" s="167"/>
      <c r="FD3" s="167"/>
      <c r="FE3" s="167"/>
      <c r="FF3" s="167"/>
      <c r="FG3" s="167"/>
      <c r="FH3" s="167"/>
      <c r="FI3" s="167"/>
      <c r="FJ3" s="167"/>
      <c r="FK3" s="167"/>
      <c r="FL3" s="167"/>
      <c r="FM3" s="167"/>
      <c r="FN3" s="167"/>
      <c r="FO3" s="167"/>
      <c r="FP3" s="167"/>
      <c r="FQ3" s="167"/>
      <c r="FR3" s="167"/>
      <c r="FS3" s="167"/>
      <c r="FT3" s="167"/>
      <c r="FU3" s="167"/>
      <c r="FV3" s="167"/>
      <c r="FW3" s="167"/>
      <c r="FX3" s="167"/>
      <c r="FY3" s="167"/>
      <c r="FZ3" s="167"/>
      <c r="GA3" s="167"/>
      <c r="GB3" s="167"/>
      <c r="GC3" s="167"/>
      <c r="GD3" s="167"/>
      <c r="GE3" s="167"/>
      <c r="GF3" s="167"/>
      <c r="GG3" s="167"/>
      <c r="GH3" s="167"/>
      <c r="GI3" s="167"/>
      <c r="GJ3" s="167"/>
      <c r="GK3" s="167"/>
      <c r="GL3" s="167"/>
      <c r="GM3" s="167"/>
      <c r="GN3" s="167"/>
      <c r="GO3" s="167"/>
      <c r="GP3" s="167"/>
      <c r="GQ3" s="167"/>
      <c r="GR3" s="167"/>
      <c r="GS3" s="167"/>
      <c r="GT3" s="167"/>
      <c r="GU3" s="167"/>
      <c r="GV3" s="167"/>
      <c r="GW3" s="167"/>
      <c r="GX3" s="167"/>
      <c r="GY3" s="167"/>
      <c r="GZ3" s="167"/>
      <c r="HA3" s="167"/>
      <c r="HB3" s="167"/>
      <c r="HC3" s="167"/>
      <c r="HD3" s="167"/>
      <c r="HE3" s="167"/>
      <c r="HF3" s="167"/>
      <c r="HG3" s="167"/>
      <c r="HH3" s="167"/>
      <c r="HI3" s="167"/>
      <c r="HJ3" s="167"/>
      <c r="HK3" s="167"/>
      <c r="HL3" s="167"/>
      <c r="HM3" s="167"/>
      <c r="HN3" s="167"/>
      <c r="HO3" s="167"/>
      <c r="HP3" s="167"/>
      <c r="HQ3" s="167"/>
      <c r="HR3" s="167"/>
      <c r="HS3" s="167"/>
      <c r="HT3" s="167"/>
      <c r="HU3" s="167"/>
      <c r="HV3" s="167"/>
      <c r="HW3" s="167"/>
      <c r="HX3" s="167"/>
      <c r="HY3" s="167"/>
      <c r="HZ3" s="167"/>
      <c r="IA3" s="167"/>
      <c r="IB3" s="167"/>
      <c r="IC3" s="167"/>
      <c r="ID3" s="167"/>
    </row>
    <row r="4" spans="1:238" s="18" customFormat="1" ht="22.5" customHeight="1">
      <c r="A4" s="479" t="s">
        <v>378</v>
      </c>
      <c r="B4" s="480"/>
      <c r="C4" s="480"/>
      <c r="D4" s="480"/>
      <c r="E4" s="227"/>
      <c r="F4" s="22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7"/>
      <c r="AL4" s="167"/>
      <c r="AM4" s="167"/>
      <c r="AN4" s="167"/>
      <c r="AO4" s="167"/>
      <c r="AP4" s="167"/>
      <c r="AQ4" s="167"/>
      <c r="AR4" s="167"/>
      <c r="AS4" s="167"/>
      <c r="AT4" s="167"/>
      <c r="AU4" s="167"/>
      <c r="AV4" s="167"/>
      <c r="AW4" s="167"/>
      <c r="AX4" s="167"/>
      <c r="AY4" s="167"/>
      <c r="AZ4" s="167"/>
      <c r="BA4" s="167"/>
      <c r="BB4" s="167"/>
      <c r="BC4" s="167"/>
      <c r="BD4" s="167"/>
      <c r="BE4" s="167"/>
      <c r="BF4" s="167"/>
      <c r="BG4" s="167"/>
      <c r="BH4" s="167"/>
      <c r="BI4" s="167"/>
      <c r="BJ4" s="167"/>
      <c r="BK4" s="167"/>
      <c r="BL4" s="167"/>
      <c r="BM4" s="167"/>
      <c r="BN4" s="167"/>
      <c r="BO4" s="167"/>
      <c r="BP4" s="167"/>
      <c r="BQ4" s="167"/>
      <c r="BR4" s="167"/>
      <c r="BS4" s="167"/>
      <c r="BT4" s="167"/>
      <c r="BU4" s="167"/>
      <c r="BV4" s="167"/>
      <c r="BW4" s="167"/>
      <c r="BX4" s="167"/>
      <c r="BY4" s="167"/>
      <c r="BZ4" s="167"/>
      <c r="CA4" s="167"/>
      <c r="CB4" s="167"/>
      <c r="CC4" s="167"/>
      <c r="CD4" s="167"/>
      <c r="CE4" s="167"/>
      <c r="CF4" s="167"/>
      <c r="CG4" s="167"/>
      <c r="CH4" s="167"/>
      <c r="CI4" s="167"/>
      <c r="CJ4" s="167"/>
      <c r="CK4" s="167"/>
      <c r="CL4" s="167"/>
      <c r="CM4" s="167"/>
      <c r="CN4" s="167"/>
      <c r="CO4" s="167"/>
      <c r="CP4" s="167"/>
      <c r="CQ4" s="167"/>
      <c r="CR4" s="167"/>
      <c r="CS4" s="167"/>
      <c r="CT4" s="167"/>
      <c r="CU4" s="167"/>
      <c r="CV4" s="167"/>
      <c r="CW4" s="167"/>
      <c r="CX4" s="167"/>
      <c r="CY4" s="167"/>
      <c r="CZ4" s="167"/>
      <c r="DA4" s="167"/>
      <c r="DB4" s="167"/>
      <c r="DC4" s="167"/>
      <c r="DD4" s="167"/>
      <c r="DE4" s="167"/>
      <c r="DF4" s="167"/>
      <c r="DG4" s="167"/>
      <c r="DH4" s="167"/>
      <c r="DI4" s="167"/>
      <c r="DJ4" s="167"/>
      <c r="DK4" s="167"/>
      <c r="DL4" s="167"/>
      <c r="DM4" s="167"/>
      <c r="DN4" s="167"/>
      <c r="DO4" s="167"/>
      <c r="DP4" s="167"/>
      <c r="DQ4" s="167"/>
      <c r="DR4" s="167"/>
      <c r="DS4" s="167"/>
      <c r="DT4" s="167"/>
      <c r="DU4" s="167"/>
      <c r="DV4" s="167"/>
      <c r="DW4" s="167"/>
      <c r="DX4" s="167"/>
      <c r="DY4" s="167"/>
      <c r="DZ4" s="167"/>
      <c r="EA4" s="167"/>
      <c r="EB4" s="167"/>
      <c r="EC4" s="167"/>
      <c r="ED4" s="167"/>
      <c r="EE4" s="167"/>
      <c r="EF4" s="167"/>
      <c r="EG4" s="167"/>
      <c r="EH4" s="167"/>
      <c r="EI4" s="167"/>
      <c r="EJ4" s="167"/>
      <c r="EK4" s="167"/>
      <c r="EL4" s="167"/>
      <c r="EM4" s="167"/>
      <c r="EN4" s="167"/>
      <c r="EO4" s="167"/>
      <c r="EP4" s="167"/>
      <c r="EQ4" s="167"/>
      <c r="ER4" s="167"/>
      <c r="ES4" s="167"/>
      <c r="ET4" s="167"/>
      <c r="EU4" s="167"/>
      <c r="EV4" s="167"/>
      <c r="EW4" s="167"/>
      <c r="EX4" s="167"/>
      <c r="EY4" s="167"/>
      <c r="EZ4" s="167"/>
      <c r="FA4" s="167"/>
      <c r="FB4" s="167"/>
      <c r="FC4" s="167"/>
      <c r="FD4" s="167"/>
      <c r="FE4" s="167"/>
      <c r="FF4" s="167"/>
      <c r="FG4" s="167"/>
      <c r="FH4" s="167"/>
      <c r="FI4" s="167"/>
      <c r="FJ4" s="167"/>
      <c r="FK4" s="167"/>
      <c r="FL4" s="167"/>
      <c r="FM4" s="167"/>
      <c r="FN4" s="167"/>
      <c r="FO4" s="167"/>
      <c r="FP4" s="167"/>
      <c r="FQ4" s="167"/>
      <c r="FR4" s="167"/>
      <c r="FS4" s="167"/>
      <c r="FT4" s="167"/>
      <c r="FU4" s="167"/>
      <c r="FV4" s="167"/>
      <c r="FW4" s="167"/>
      <c r="FX4" s="167"/>
      <c r="FY4" s="167"/>
      <c r="FZ4" s="167"/>
      <c r="GA4" s="167"/>
      <c r="GB4" s="167"/>
      <c r="GC4" s="167"/>
      <c r="GD4" s="167"/>
      <c r="GE4" s="167"/>
      <c r="GF4" s="167"/>
      <c r="GG4" s="167"/>
      <c r="GH4" s="167"/>
      <c r="GI4" s="167"/>
      <c r="GJ4" s="167"/>
      <c r="GK4" s="167"/>
      <c r="GL4" s="167"/>
      <c r="GM4" s="167"/>
      <c r="GN4" s="167"/>
      <c r="GO4" s="167"/>
      <c r="GP4" s="167"/>
      <c r="GQ4" s="167"/>
      <c r="GR4" s="167"/>
      <c r="GS4" s="167"/>
      <c r="GT4" s="167"/>
      <c r="GU4" s="167"/>
      <c r="GV4" s="167"/>
      <c r="GW4" s="167"/>
      <c r="GX4" s="167"/>
      <c r="GY4" s="167"/>
      <c r="GZ4" s="167"/>
      <c r="HA4" s="167"/>
      <c r="HB4" s="167"/>
      <c r="HC4" s="167"/>
      <c r="HD4" s="167"/>
      <c r="HE4" s="167"/>
      <c r="HF4" s="167"/>
      <c r="HG4" s="167"/>
      <c r="HH4" s="167"/>
      <c r="HI4" s="167"/>
      <c r="HJ4" s="167"/>
      <c r="HK4" s="167"/>
      <c r="HL4" s="167"/>
      <c r="HM4" s="167"/>
      <c r="HN4" s="167"/>
      <c r="HO4" s="167"/>
      <c r="HP4" s="167"/>
      <c r="HQ4" s="167"/>
      <c r="HR4" s="167"/>
      <c r="HS4" s="167"/>
      <c r="HT4" s="167"/>
      <c r="HU4" s="167"/>
      <c r="HV4" s="167"/>
      <c r="HW4" s="167"/>
      <c r="HX4" s="167"/>
      <c r="HY4" s="167"/>
      <c r="HZ4" s="167"/>
      <c r="IA4" s="167"/>
      <c r="IB4" s="167"/>
      <c r="IC4" s="167"/>
      <c r="ID4" s="167"/>
    </row>
    <row r="5" spans="1:238" s="18" customFormat="1" ht="11.25">
      <c r="A5" s="17" t="str">
        <f>'SAN MINT'!A4</f>
        <v>Raportare pentru TRIMESTRUL I 2023</v>
      </c>
      <c r="B5" s="167"/>
      <c r="C5" s="167"/>
      <c r="D5" s="166"/>
      <c r="E5" s="166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7"/>
      <c r="AL5" s="167"/>
      <c r="AM5" s="167"/>
      <c r="AN5" s="167"/>
      <c r="AO5" s="167"/>
      <c r="AP5" s="167"/>
      <c r="AQ5" s="167"/>
      <c r="AR5" s="167"/>
      <c r="AS5" s="167"/>
      <c r="AT5" s="167"/>
      <c r="AU5" s="167"/>
      <c r="AV5" s="167"/>
      <c r="AW5" s="167"/>
      <c r="AX5" s="167"/>
      <c r="AY5" s="167"/>
      <c r="AZ5" s="167"/>
      <c r="BA5" s="167"/>
      <c r="BB5" s="167"/>
      <c r="BC5" s="167"/>
      <c r="BD5" s="167"/>
      <c r="BE5" s="167"/>
      <c r="BF5" s="167"/>
      <c r="BG5" s="167"/>
      <c r="BH5" s="167"/>
      <c r="BI5" s="167"/>
      <c r="BJ5" s="167"/>
      <c r="BK5" s="167"/>
      <c r="BL5" s="167"/>
      <c r="BM5" s="167"/>
      <c r="BN5" s="167"/>
      <c r="BO5" s="167"/>
      <c r="BP5" s="167"/>
      <c r="BQ5" s="167"/>
      <c r="BR5" s="167"/>
      <c r="BS5" s="167"/>
      <c r="BT5" s="167"/>
      <c r="BU5" s="167"/>
      <c r="BV5" s="167"/>
      <c r="BW5" s="167"/>
      <c r="BX5" s="167"/>
      <c r="BY5" s="167"/>
      <c r="BZ5" s="167"/>
      <c r="CA5" s="167"/>
      <c r="CB5" s="167"/>
      <c r="CC5" s="167"/>
      <c r="CD5" s="167"/>
      <c r="CE5" s="167"/>
      <c r="CF5" s="167"/>
      <c r="CG5" s="167"/>
      <c r="CH5" s="167"/>
      <c r="CI5" s="167"/>
      <c r="CJ5" s="167"/>
      <c r="CK5" s="167"/>
      <c r="CL5" s="167"/>
      <c r="CM5" s="167"/>
      <c r="CN5" s="167"/>
      <c r="CO5" s="167"/>
      <c r="CP5" s="167"/>
      <c r="CQ5" s="167"/>
      <c r="CR5" s="167"/>
      <c r="CS5" s="167"/>
      <c r="CT5" s="167"/>
      <c r="CU5" s="167"/>
      <c r="CV5" s="167"/>
      <c r="CW5" s="167"/>
      <c r="CX5" s="167"/>
      <c r="CY5" s="167"/>
      <c r="CZ5" s="167"/>
      <c r="DA5" s="167"/>
      <c r="DB5" s="167"/>
      <c r="DC5" s="167"/>
      <c r="DD5" s="167"/>
      <c r="DE5" s="167"/>
      <c r="DF5" s="167"/>
      <c r="DG5" s="167"/>
      <c r="DH5" s="167"/>
      <c r="DI5" s="167"/>
      <c r="DJ5" s="167"/>
      <c r="DK5" s="167"/>
      <c r="DL5" s="167"/>
      <c r="DM5" s="167"/>
      <c r="DN5" s="167"/>
      <c r="DO5" s="167"/>
      <c r="DP5" s="167"/>
      <c r="DQ5" s="167"/>
      <c r="DR5" s="167"/>
      <c r="DS5" s="167"/>
      <c r="DT5" s="167"/>
      <c r="DU5" s="167"/>
      <c r="DV5" s="167"/>
      <c r="DW5" s="167"/>
      <c r="DX5" s="167"/>
      <c r="DY5" s="167"/>
      <c r="DZ5" s="167"/>
      <c r="EA5" s="167"/>
      <c r="EB5" s="167"/>
      <c r="EC5" s="167"/>
      <c r="ED5" s="167"/>
      <c r="EE5" s="167"/>
      <c r="EF5" s="167"/>
      <c r="EG5" s="167"/>
      <c r="EH5" s="167"/>
      <c r="EI5" s="167"/>
      <c r="EJ5" s="167"/>
      <c r="EK5" s="167"/>
      <c r="EL5" s="167"/>
      <c r="EM5" s="167"/>
      <c r="EN5" s="167"/>
      <c r="EO5" s="167"/>
      <c r="EP5" s="167"/>
      <c r="EQ5" s="167"/>
      <c r="ER5" s="167"/>
      <c r="ES5" s="167"/>
      <c r="ET5" s="167"/>
      <c r="EU5" s="167"/>
      <c r="EV5" s="167"/>
      <c r="EW5" s="167"/>
      <c r="EX5" s="167"/>
      <c r="EY5" s="167"/>
      <c r="EZ5" s="167"/>
      <c r="FA5" s="167"/>
      <c r="FB5" s="167"/>
      <c r="FC5" s="167"/>
      <c r="FD5" s="167"/>
      <c r="FE5" s="167"/>
      <c r="FF5" s="167"/>
      <c r="FG5" s="167"/>
      <c r="FH5" s="167"/>
      <c r="FI5" s="167"/>
      <c r="FJ5" s="167"/>
      <c r="FK5" s="167"/>
      <c r="FL5" s="167"/>
      <c r="FM5" s="167"/>
      <c r="FN5" s="167"/>
      <c r="FO5" s="167"/>
      <c r="FP5" s="167"/>
      <c r="FQ5" s="167"/>
      <c r="FR5" s="167"/>
      <c r="FS5" s="167"/>
      <c r="FT5" s="167"/>
      <c r="FU5" s="167"/>
      <c r="FV5" s="167"/>
      <c r="FW5" s="167"/>
      <c r="FX5" s="167"/>
      <c r="FY5" s="167"/>
      <c r="FZ5" s="167"/>
      <c r="GA5" s="167"/>
      <c r="GB5" s="167"/>
      <c r="GC5" s="167"/>
      <c r="GD5" s="167"/>
      <c r="GE5" s="167"/>
      <c r="GF5" s="167"/>
      <c r="GG5" s="167"/>
      <c r="GH5" s="167"/>
      <c r="GI5" s="167"/>
      <c r="GJ5" s="167"/>
      <c r="GK5" s="167"/>
      <c r="GL5" s="167"/>
      <c r="GM5" s="167"/>
      <c r="GN5" s="167"/>
      <c r="GO5" s="167"/>
      <c r="GP5" s="167"/>
      <c r="GQ5" s="167"/>
      <c r="GR5" s="167"/>
      <c r="GS5" s="167"/>
      <c r="GT5" s="167"/>
      <c r="GU5" s="167"/>
      <c r="GV5" s="167"/>
      <c r="GW5" s="167"/>
      <c r="GX5" s="167"/>
      <c r="GY5" s="167"/>
      <c r="GZ5" s="167"/>
      <c r="HA5" s="167"/>
      <c r="HB5" s="167"/>
      <c r="HC5" s="167"/>
      <c r="HD5" s="167"/>
      <c r="HE5" s="167"/>
      <c r="HF5" s="167"/>
      <c r="HG5" s="167"/>
      <c r="HH5" s="167"/>
      <c r="HI5" s="167"/>
      <c r="HJ5" s="167"/>
      <c r="HK5" s="167"/>
      <c r="HL5" s="167"/>
      <c r="HM5" s="167"/>
      <c r="HN5" s="167"/>
      <c r="HO5" s="167"/>
      <c r="HP5" s="167"/>
      <c r="HQ5" s="167"/>
      <c r="HR5" s="167"/>
      <c r="HS5" s="167"/>
      <c r="HT5" s="167"/>
      <c r="HU5" s="167"/>
      <c r="HV5" s="167"/>
      <c r="HW5" s="167"/>
      <c r="HX5" s="167"/>
      <c r="HY5" s="167"/>
      <c r="HZ5" s="167"/>
      <c r="IA5" s="167"/>
      <c r="IB5" s="167"/>
      <c r="IC5" s="167"/>
      <c r="ID5" s="167"/>
    </row>
    <row r="6" spans="1:238" s="18" customFormat="1" ht="11.25">
      <c r="A6" s="167" t="s">
        <v>131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67"/>
      <c r="AK6" s="167"/>
      <c r="AL6" s="167"/>
      <c r="AM6" s="167"/>
      <c r="AN6" s="167"/>
      <c r="AO6" s="167"/>
      <c r="AP6" s="167"/>
      <c r="AQ6" s="167"/>
      <c r="AR6" s="167"/>
      <c r="AS6" s="167"/>
      <c r="AT6" s="167"/>
      <c r="AU6" s="167"/>
      <c r="AV6" s="167"/>
      <c r="AW6" s="167"/>
      <c r="AX6" s="167"/>
      <c r="AY6" s="167"/>
      <c r="AZ6" s="167"/>
      <c r="BA6" s="167"/>
      <c r="BB6" s="167"/>
      <c r="BC6" s="167"/>
      <c r="BD6" s="167"/>
      <c r="BE6" s="167"/>
      <c r="BF6" s="167"/>
      <c r="BG6" s="167"/>
      <c r="BH6" s="167"/>
      <c r="BI6" s="167"/>
      <c r="BJ6" s="167"/>
      <c r="BK6" s="167"/>
      <c r="BL6" s="167"/>
      <c r="BM6" s="167"/>
      <c r="BN6" s="167"/>
      <c r="BO6" s="167"/>
      <c r="BP6" s="167"/>
      <c r="BQ6" s="167"/>
      <c r="BR6" s="167"/>
      <c r="BS6" s="167"/>
      <c r="BT6" s="167"/>
      <c r="BU6" s="167"/>
      <c r="BV6" s="167"/>
      <c r="BW6" s="167"/>
      <c r="BX6" s="167"/>
      <c r="BY6" s="167"/>
      <c r="BZ6" s="167"/>
      <c r="CA6" s="167"/>
      <c r="CB6" s="167"/>
      <c r="CC6" s="167"/>
      <c r="CD6" s="167"/>
      <c r="CE6" s="167"/>
      <c r="CF6" s="167"/>
      <c r="CG6" s="167"/>
      <c r="CH6" s="167"/>
      <c r="CI6" s="167"/>
      <c r="CJ6" s="167"/>
      <c r="CK6" s="167"/>
      <c r="CL6" s="167"/>
      <c r="CM6" s="167"/>
      <c r="CN6" s="167"/>
      <c r="CO6" s="167"/>
      <c r="CP6" s="167"/>
      <c r="CQ6" s="167"/>
      <c r="CR6" s="167"/>
      <c r="CS6" s="167"/>
      <c r="CT6" s="167"/>
      <c r="CU6" s="167"/>
      <c r="CV6" s="167"/>
      <c r="CW6" s="167"/>
      <c r="CX6" s="167"/>
      <c r="CY6" s="167"/>
      <c r="CZ6" s="167"/>
      <c r="DA6" s="167"/>
      <c r="DB6" s="167"/>
      <c r="DC6" s="167"/>
      <c r="DD6" s="167"/>
      <c r="DE6" s="167"/>
      <c r="DF6" s="167"/>
      <c r="DG6" s="167"/>
      <c r="DH6" s="167"/>
      <c r="DI6" s="167"/>
      <c r="DJ6" s="167"/>
      <c r="DK6" s="167"/>
      <c r="DL6" s="167"/>
      <c r="DM6" s="167"/>
      <c r="DN6" s="167"/>
      <c r="DO6" s="167"/>
      <c r="DP6" s="167"/>
      <c r="DQ6" s="167"/>
      <c r="DR6" s="167"/>
      <c r="DS6" s="167"/>
      <c r="DT6" s="167"/>
      <c r="DU6" s="167"/>
      <c r="DV6" s="167"/>
      <c r="DW6" s="167"/>
      <c r="DX6" s="167"/>
      <c r="DY6" s="167"/>
      <c r="DZ6" s="167"/>
      <c r="EA6" s="167"/>
      <c r="EB6" s="167"/>
      <c r="EC6" s="167"/>
      <c r="ED6" s="167"/>
      <c r="EE6" s="167"/>
      <c r="EF6" s="167"/>
      <c r="EG6" s="167"/>
      <c r="EH6" s="167"/>
      <c r="EI6" s="167"/>
      <c r="EJ6" s="167"/>
      <c r="EK6" s="167"/>
      <c r="EL6" s="167"/>
      <c r="EM6" s="167"/>
      <c r="EN6" s="167"/>
      <c r="EO6" s="167"/>
      <c r="EP6" s="167"/>
      <c r="EQ6" s="167"/>
      <c r="ER6" s="167"/>
      <c r="ES6" s="167"/>
      <c r="ET6" s="167"/>
      <c r="EU6" s="167"/>
      <c r="EV6" s="167"/>
      <c r="EW6" s="167"/>
      <c r="EX6" s="167"/>
      <c r="EY6" s="167"/>
      <c r="EZ6" s="167"/>
      <c r="FA6" s="167"/>
      <c r="FB6" s="167"/>
      <c r="FC6" s="167"/>
      <c r="FD6" s="167"/>
      <c r="FE6" s="167"/>
      <c r="FF6" s="167"/>
      <c r="FG6" s="167"/>
      <c r="FH6" s="167"/>
      <c r="FI6" s="167"/>
      <c r="FJ6" s="167"/>
      <c r="FK6" s="167"/>
      <c r="FL6" s="167"/>
      <c r="FM6" s="167"/>
      <c r="FN6" s="167"/>
      <c r="FO6" s="167"/>
      <c r="FP6" s="167"/>
      <c r="FQ6" s="167"/>
      <c r="FR6" s="167"/>
      <c r="FS6" s="167"/>
      <c r="FT6" s="167"/>
      <c r="FU6" s="167"/>
      <c r="FV6" s="167"/>
      <c r="FW6" s="167"/>
      <c r="FX6" s="167"/>
      <c r="FY6" s="167"/>
      <c r="FZ6" s="167"/>
      <c r="GA6" s="167"/>
      <c r="GB6" s="167"/>
      <c r="GC6" s="167"/>
      <c r="GD6" s="167"/>
      <c r="GE6" s="167"/>
      <c r="GF6" s="167"/>
      <c r="GG6" s="167"/>
      <c r="GH6" s="167"/>
      <c r="GI6" s="167"/>
      <c r="GJ6" s="167"/>
      <c r="GK6" s="167"/>
      <c r="GL6" s="167"/>
      <c r="GM6" s="167"/>
      <c r="GN6" s="167"/>
      <c r="GO6" s="167"/>
      <c r="GP6" s="167"/>
      <c r="GQ6" s="167"/>
      <c r="GR6" s="167"/>
      <c r="GS6" s="167"/>
      <c r="GT6" s="167"/>
      <c r="GU6" s="167"/>
      <c r="GV6" s="167"/>
      <c r="GW6" s="167"/>
      <c r="GX6" s="167"/>
      <c r="GY6" s="167"/>
      <c r="GZ6" s="167"/>
      <c r="HA6" s="167"/>
      <c r="HB6" s="167"/>
      <c r="HC6" s="167"/>
      <c r="HD6" s="167"/>
      <c r="HE6" s="167"/>
      <c r="HF6" s="167"/>
      <c r="HG6" s="167"/>
      <c r="HH6" s="167"/>
      <c r="HI6" s="167"/>
      <c r="HJ6" s="167"/>
      <c r="HK6" s="167"/>
      <c r="HL6" s="167"/>
      <c r="HM6" s="167"/>
      <c r="HN6" s="167"/>
      <c r="HO6" s="167"/>
      <c r="HP6" s="167"/>
      <c r="HQ6" s="167"/>
      <c r="HR6" s="167"/>
      <c r="HS6" s="167"/>
      <c r="HT6" s="167"/>
      <c r="HU6" s="167"/>
      <c r="HV6" s="167"/>
      <c r="HW6" s="167"/>
      <c r="HX6" s="167"/>
      <c r="HY6" s="167"/>
      <c r="HZ6" s="167"/>
      <c r="IA6" s="167"/>
      <c r="IB6" s="167"/>
      <c r="IC6" s="167"/>
      <c r="ID6" s="167"/>
    </row>
    <row r="7" spans="1:238" s="18" customFormat="1" ht="11.25">
      <c r="A7" s="166"/>
      <c r="B7" s="166"/>
      <c r="C7" s="166"/>
      <c r="D7" s="166"/>
      <c r="E7" s="166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67"/>
      <c r="AI7" s="167"/>
      <c r="AJ7" s="167"/>
      <c r="AK7" s="167"/>
      <c r="AL7" s="167"/>
      <c r="AM7" s="167"/>
      <c r="AN7" s="167"/>
      <c r="AO7" s="167"/>
      <c r="AP7" s="167"/>
      <c r="AQ7" s="167"/>
      <c r="AR7" s="167"/>
      <c r="AS7" s="167"/>
      <c r="AT7" s="167"/>
      <c r="AU7" s="167"/>
      <c r="AV7" s="167"/>
      <c r="AW7" s="167"/>
      <c r="AX7" s="167"/>
      <c r="AY7" s="167"/>
      <c r="AZ7" s="167"/>
      <c r="BA7" s="167"/>
      <c r="BB7" s="167"/>
      <c r="BC7" s="167"/>
      <c r="BD7" s="167"/>
      <c r="BE7" s="167"/>
      <c r="BF7" s="167"/>
      <c r="BG7" s="167"/>
      <c r="BH7" s="167"/>
      <c r="BI7" s="167"/>
      <c r="BJ7" s="167"/>
      <c r="BK7" s="167"/>
      <c r="BL7" s="167"/>
      <c r="BM7" s="167"/>
      <c r="BN7" s="167"/>
      <c r="BO7" s="167"/>
      <c r="BP7" s="167"/>
      <c r="BQ7" s="167"/>
      <c r="BR7" s="167"/>
      <c r="BS7" s="167"/>
      <c r="BT7" s="167"/>
      <c r="BU7" s="167"/>
      <c r="BV7" s="167"/>
      <c r="BW7" s="167"/>
      <c r="BX7" s="167"/>
      <c r="BY7" s="167"/>
      <c r="BZ7" s="167"/>
      <c r="CA7" s="167"/>
      <c r="CB7" s="167"/>
      <c r="CC7" s="167"/>
      <c r="CD7" s="167"/>
      <c r="CE7" s="167"/>
      <c r="CF7" s="167"/>
      <c r="CG7" s="167"/>
      <c r="CH7" s="167"/>
      <c r="CI7" s="167"/>
      <c r="CJ7" s="167"/>
      <c r="CK7" s="167"/>
      <c r="CL7" s="167"/>
      <c r="CM7" s="167"/>
      <c r="CN7" s="167"/>
      <c r="CO7" s="167"/>
      <c r="CP7" s="167"/>
      <c r="CQ7" s="167"/>
      <c r="CR7" s="167"/>
      <c r="CS7" s="167"/>
      <c r="CT7" s="167"/>
      <c r="CU7" s="167"/>
      <c r="CV7" s="167"/>
      <c r="CW7" s="167"/>
      <c r="CX7" s="167"/>
      <c r="CY7" s="167"/>
      <c r="CZ7" s="167"/>
      <c r="DA7" s="167"/>
      <c r="DB7" s="167"/>
      <c r="DC7" s="167"/>
      <c r="DD7" s="167"/>
      <c r="DE7" s="167"/>
      <c r="DF7" s="167"/>
      <c r="DG7" s="167"/>
      <c r="DH7" s="167"/>
      <c r="DI7" s="167"/>
      <c r="DJ7" s="167"/>
      <c r="DK7" s="167"/>
      <c r="DL7" s="167"/>
      <c r="DM7" s="167"/>
      <c r="DN7" s="167"/>
      <c r="DO7" s="167"/>
      <c r="DP7" s="167"/>
      <c r="DQ7" s="167"/>
      <c r="DR7" s="167"/>
      <c r="DS7" s="167"/>
      <c r="DT7" s="167"/>
      <c r="DU7" s="167"/>
      <c r="DV7" s="167"/>
      <c r="DW7" s="167"/>
      <c r="DX7" s="167"/>
      <c r="DY7" s="167"/>
      <c r="DZ7" s="167"/>
      <c r="EA7" s="167"/>
      <c r="EB7" s="167"/>
      <c r="EC7" s="167"/>
      <c r="ED7" s="167"/>
      <c r="EE7" s="167"/>
      <c r="EF7" s="167"/>
      <c r="EG7" s="167"/>
      <c r="EH7" s="167"/>
      <c r="EI7" s="167"/>
      <c r="EJ7" s="167"/>
      <c r="EK7" s="167"/>
      <c r="EL7" s="167"/>
      <c r="EM7" s="167"/>
      <c r="EN7" s="167"/>
      <c r="EO7" s="167"/>
      <c r="EP7" s="167"/>
      <c r="EQ7" s="167"/>
      <c r="ER7" s="167"/>
      <c r="ES7" s="167"/>
      <c r="ET7" s="167"/>
      <c r="EU7" s="167"/>
      <c r="EV7" s="167"/>
      <c r="EW7" s="167"/>
      <c r="EX7" s="167"/>
      <c r="EY7" s="167"/>
      <c r="EZ7" s="167"/>
      <c r="FA7" s="167"/>
      <c r="FB7" s="167"/>
      <c r="FC7" s="167"/>
      <c r="FD7" s="167"/>
      <c r="FE7" s="167"/>
      <c r="FF7" s="167"/>
      <c r="FG7" s="167"/>
      <c r="FH7" s="167"/>
      <c r="FI7" s="167"/>
      <c r="FJ7" s="167"/>
      <c r="FK7" s="167"/>
      <c r="FL7" s="167"/>
      <c r="FM7" s="167"/>
      <c r="FN7" s="167"/>
      <c r="FO7" s="167"/>
      <c r="FP7" s="167"/>
      <c r="FQ7" s="167"/>
      <c r="FR7" s="167"/>
      <c r="FS7" s="167"/>
      <c r="FT7" s="167"/>
      <c r="FU7" s="167"/>
      <c r="FV7" s="167"/>
      <c r="FW7" s="167"/>
      <c r="FX7" s="167"/>
      <c r="FY7" s="167"/>
      <c r="FZ7" s="167"/>
      <c r="GA7" s="167"/>
      <c r="GB7" s="167"/>
      <c r="GC7" s="167"/>
      <c r="GD7" s="167"/>
      <c r="GE7" s="167"/>
      <c r="GF7" s="167"/>
      <c r="GG7" s="167"/>
      <c r="GH7" s="167"/>
      <c r="GI7" s="167"/>
      <c r="GJ7" s="167"/>
      <c r="GK7" s="167"/>
      <c r="GL7" s="167"/>
      <c r="GM7" s="167"/>
      <c r="GN7" s="167"/>
      <c r="GO7" s="167"/>
      <c r="GP7" s="167"/>
      <c r="GQ7" s="167"/>
      <c r="GR7" s="167"/>
      <c r="GS7" s="167"/>
      <c r="GT7" s="167"/>
      <c r="GU7" s="167"/>
      <c r="GV7" s="167"/>
      <c r="GW7" s="167"/>
      <c r="GX7" s="167"/>
      <c r="GY7" s="167"/>
      <c r="GZ7" s="167"/>
      <c r="HA7" s="167"/>
      <c r="HB7" s="167"/>
      <c r="HC7" s="167"/>
      <c r="HD7" s="167"/>
      <c r="HE7" s="167"/>
      <c r="HF7" s="167"/>
      <c r="HG7" s="167"/>
      <c r="HH7" s="167"/>
      <c r="HI7" s="167"/>
      <c r="HJ7" s="167"/>
      <c r="HK7" s="167"/>
      <c r="HL7" s="167"/>
      <c r="HM7" s="167"/>
      <c r="HN7" s="167"/>
      <c r="HO7" s="167"/>
      <c r="HP7" s="167"/>
      <c r="HQ7" s="167"/>
      <c r="HR7" s="167"/>
      <c r="HS7" s="167"/>
      <c r="HT7" s="167"/>
      <c r="HU7" s="167"/>
      <c r="HV7" s="167"/>
      <c r="HW7" s="167"/>
      <c r="HX7" s="167"/>
      <c r="HY7" s="167"/>
      <c r="HZ7" s="167"/>
      <c r="IA7" s="167"/>
      <c r="IB7" s="167"/>
      <c r="IC7" s="167"/>
      <c r="ID7" s="167"/>
    </row>
    <row r="8" spans="1:238" s="18" customFormat="1" ht="26.25" customHeight="1" thickBot="1">
      <c r="A8" s="336" t="s">
        <v>313</v>
      </c>
      <c r="B8" s="337"/>
      <c r="C8" s="169"/>
      <c r="D8" s="169"/>
      <c r="E8" s="169"/>
      <c r="F8" s="169"/>
      <c r="G8" s="169"/>
      <c r="H8" s="169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/>
      <c r="AG8" s="167"/>
      <c r="AH8" s="167"/>
      <c r="AI8" s="167"/>
      <c r="AJ8" s="167"/>
      <c r="AK8" s="167"/>
      <c r="AL8" s="167"/>
      <c r="AM8" s="167"/>
      <c r="AN8" s="167"/>
      <c r="AO8" s="167"/>
      <c r="AP8" s="167"/>
      <c r="AQ8" s="167"/>
      <c r="AR8" s="167"/>
      <c r="AS8" s="167"/>
      <c r="AT8" s="167"/>
      <c r="AU8" s="167"/>
      <c r="AV8" s="167"/>
      <c r="AW8" s="167"/>
      <c r="AX8" s="167"/>
      <c r="AY8" s="167"/>
      <c r="AZ8" s="167"/>
      <c r="BA8" s="167"/>
      <c r="BB8" s="167"/>
      <c r="BC8" s="167"/>
      <c r="BD8" s="167"/>
      <c r="BE8" s="167"/>
      <c r="BF8" s="167"/>
      <c r="BG8" s="167"/>
      <c r="BH8" s="167"/>
      <c r="BI8" s="167"/>
      <c r="BJ8" s="167"/>
      <c r="BK8" s="167"/>
      <c r="BL8" s="167"/>
      <c r="BM8" s="167"/>
      <c r="BN8" s="167"/>
      <c r="BO8" s="167"/>
      <c r="BP8" s="167"/>
      <c r="BQ8" s="167"/>
      <c r="BR8" s="167"/>
      <c r="BS8" s="167"/>
      <c r="BT8" s="167"/>
      <c r="BU8" s="167"/>
      <c r="BV8" s="167"/>
      <c r="BW8" s="167"/>
      <c r="BX8" s="167"/>
      <c r="BY8" s="167"/>
      <c r="BZ8" s="167"/>
      <c r="CA8" s="167"/>
      <c r="CB8" s="167"/>
      <c r="CC8" s="167"/>
      <c r="CD8" s="167"/>
      <c r="CE8" s="167"/>
      <c r="CF8" s="167"/>
      <c r="CG8" s="167"/>
      <c r="CH8" s="167"/>
      <c r="CI8" s="167"/>
      <c r="CJ8" s="167"/>
      <c r="CK8" s="167"/>
      <c r="CL8" s="167"/>
      <c r="CM8" s="167"/>
      <c r="CN8" s="167"/>
      <c r="CO8" s="167"/>
      <c r="CP8" s="167"/>
      <c r="CQ8" s="167"/>
      <c r="CR8" s="167"/>
      <c r="CS8" s="167"/>
      <c r="CT8" s="167"/>
      <c r="CU8" s="167"/>
      <c r="CV8" s="167"/>
      <c r="CW8" s="167"/>
      <c r="CX8" s="167"/>
      <c r="CY8" s="167"/>
      <c r="CZ8" s="167"/>
      <c r="DA8" s="167"/>
      <c r="DB8" s="167"/>
      <c r="DC8" s="167"/>
      <c r="DD8" s="167"/>
      <c r="DE8" s="167"/>
      <c r="DF8" s="167"/>
      <c r="DG8" s="167"/>
      <c r="DH8" s="167"/>
      <c r="DI8" s="167"/>
      <c r="DJ8" s="167"/>
      <c r="DK8" s="167"/>
      <c r="DL8" s="167"/>
      <c r="DM8" s="167"/>
      <c r="DN8" s="167"/>
      <c r="DO8" s="167"/>
      <c r="DP8" s="167"/>
      <c r="DQ8" s="167"/>
      <c r="DR8" s="167"/>
      <c r="DS8" s="167"/>
      <c r="DT8" s="167"/>
      <c r="DU8" s="167"/>
      <c r="DV8" s="167"/>
      <c r="DW8" s="167"/>
      <c r="DX8" s="167"/>
      <c r="DY8" s="167"/>
      <c r="DZ8" s="167"/>
      <c r="EA8" s="167"/>
      <c r="EB8" s="167"/>
      <c r="EC8" s="167"/>
      <c r="ED8" s="167"/>
      <c r="EE8" s="167"/>
      <c r="EF8" s="167"/>
      <c r="EG8" s="167"/>
      <c r="EH8" s="167"/>
      <c r="EI8" s="167"/>
      <c r="EJ8" s="167"/>
      <c r="EK8" s="167"/>
      <c r="EL8" s="167"/>
      <c r="EM8" s="167"/>
      <c r="EN8" s="167"/>
      <c r="EO8" s="167"/>
      <c r="EP8" s="167"/>
      <c r="EQ8" s="167"/>
      <c r="ER8" s="167"/>
      <c r="ES8" s="167"/>
      <c r="ET8" s="167"/>
      <c r="EU8" s="167"/>
      <c r="EV8" s="167"/>
      <c r="EW8" s="167"/>
      <c r="EX8" s="167"/>
      <c r="EY8" s="167"/>
      <c r="EZ8" s="167"/>
      <c r="FA8" s="167"/>
      <c r="FB8" s="167"/>
      <c r="FC8" s="167"/>
      <c r="FD8" s="167"/>
      <c r="FE8" s="167"/>
      <c r="FF8" s="167"/>
      <c r="FG8" s="167"/>
      <c r="FH8" s="167"/>
      <c r="FI8" s="167"/>
      <c r="FJ8" s="167"/>
      <c r="FK8" s="167"/>
      <c r="FL8" s="167"/>
      <c r="FM8" s="167"/>
      <c r="FN8" s="167"/>
      <c r="FO8" s="167"/>
      <c r="FP8" s="167"/>
      <c r="FQ8" s="167"/>
      <c r="FR8" s="167"/>
      <c r="FS8" s="167"/>
      <c r="FT8" s="167"/>
      <c r="FU8" s="167"/>
      <c r="FV8" s="167"/>
      <c r="FW8" s="167"/>
      <c r="FX8" s="167"/>
      <c r="FY8" s="167"/>
      <c r="FZ8" s="167"/>
      <c r="GA8" s="167"/>
      <c r="GB8" s="167"/>
      <c r="GC8" s="167"/>
      <c r="GD8" s="167"/>
      <c r="GE8" s="167"/>
      <c r="GF8" s="167"/>
      <c r="GG8" s="167"/>
      <c r="GH8" s="167"/>
      <c r="GI8" s="167"/>
      <c r="GJ8" s="167"/>
      <c r="GK8" s="167"/>
      <c r="GL8" s="167"/>
      <c r="GM8" s="167"/>
      <c r="GN8" s="167"/>
      <c r="GO8" s="167"/>
      <c r="GP8" s="167"/>
      <c r="GQ8" s="167"/>
      <c r="GR8" s="167"/>
      <c r="GS8" s="167"/>
      <c r="GT8" s="167"/>
      <c r="GU8" s="167"/>
      <c r="GV8" s="167"/>
      <c r="GW8" s="167"/>
      <c r="GX8" s="167"/>
      <c r="GY8" s="167"/>
      <c r="GZ8" s="167"/>
      <c r="HA8" s="167"/>
      <c r="HB8" s="167"/>
      <c r="HC8" s="167"/>
      <c r="HD8" s="167"/>
      <c r="HE8" s="167"/>
      <c r="HF8" s="167"/>
      <c r="HG8" s="167"/>
      <c r="HH8" s="167"/>
      <c r="HI8" s="167"/>
      <c r="HJ8" s="167"/>
      <c r="HK8" s="167"/>
      <c r="HL8" s="167"/>
      <c r="HM8" s="167"/>
      <c r="HN8" s="167"/>
      <c r="HO8" s="167"/>
      <c r="HP8" s="167"/>
      <c r="HQ8" s="167"/>
      <c r="HR8" s="167"/>
      <c r="HS8" s="167"/>
      <c r="HT8" s="167"/>
      <c r="HU8" s="167"/>
      <c r="HV8" s="167"/>
      <c r="HW8" s="167"/>
      <c r="HX8" s="167"/>
      <c r="HY8" s="167"/>
      <c r="HZ8" s="167"/>
      <c r="IA8" s="167"/>
      <c r="IB8" s="167"/>
      <c r="IC8" s="167"/>
      <c r="ID8" s="167"/>
    </row>
    <row r="9" spans="1:238" s="18" customFormat="1" ht="27" customHeight="1" thickBot="1">
      <c r="A9" s="42" t="s">
        <v>507</v>
      </c>
      <c r="B9" s="43" t="s">
        <v>379</v>
      </c>
      <c r="C9" s="168"/>
      <c r="D9" s="168"/>
      <c r="E9" s="168"/>
      <c r="F9" s="168"/>
      <c r="G9" s="168"/>
      <c r="H9" s="168"/>
      <c r="I9" s="169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/>
      <c r="AB9" s="167"/>
      <c r="AC9" s="167"/>
      <c r="AD9" s="167"/>
      <c r="AE9" s="167"/>
      <c r="AF9" s="167"/>
      <c r="AG9" s="167"/>
      <c r="AH9" s="167"/>
      <c r="AI9" s="167"/>
      <c r="AJ9" s="167"/>
      <c r="AK9" s="167"/>
      <c r="AL9" s="167"/>
      <c r="AM9" s="167"/>
      <c r="AN9" s="167"/>
      <c r="AO9" s="167"/>
      <c r="AP9" s="167"/>
      <c r="AQ9" s="167"/>
      <c r="AR9" s="167"/>
      <c r="AS9" s="167"/>
      <c r="AT9" s="167"/>
      <c r="AU9" s="167"/>
      <c r="AV9" s="167"/>
      <c r="AW9" s="167"/>
      <c r="AX9" s="167"/>
      <c r="AY9" s="167"/>
      <c r="AZ9" s="167"/>
      <c r="BA9" s="167"/>
      <c r="BB9" s="167"/>
      <c r="BC9" s="167"/>
      <c r="BD9" s="167"/>
      <c r="BE9" s="167"/>
      <c r="BF9" s="167"/>
      <c r="BG9" s="167"/>
      <c r="BH9" s="167"/>
      <c r="BI9" s="167"/>
      <c r="BJ9" s="167"/>
      <c r="BK9" s="167"/>
      <c r="BL9" s="167"/>
      <c r="BM9" s="167"/>
      <c r="BN9" s="167"/>
      <c r="BO9" s="167"/>
      <c r="BP9" s="167"/>
      <c r="BQ9" s="167"/>
      <c r="BR9" s="167"/>
      <c r="BS9" s="167"/>
      <c r="BT9" s="167"/>
      <c r="BU9" s="167"/>
      <c r="BV9" s="167"/>
      <c r="BW9" s="167"/>
      <c r="BX9" s="167"/>
      <c r="BY9" s="167"/>
      <c r="BZ9" s="167"/>
      <c r="CA9" s="167"/>
      <c r="CB9" s="167"/>
      <c r="CC9" s="167"/>
      <c r="CD9" s="167"/>
      <c r="CE9" s="167"/>
      <c r="CF9" s="167"/>
      <c r="CG9" s="167"/>
      <c r="CH9" s="167"/>
      <c r="CI9" s="167"/>
      <c r="CJ9" s="167"/>
      <c r="CK9" s="167"/>
      <c r="CL9" s="167"/>
      <c r="CM9" s="167"/>
      <c r="CN9" s="167"/>
      <c r="CO9" s="167"/>
      <c r="CP9" s="167"/>
      <c r="CQ9" s="167"/>
      <c r="CR9" s="167"/>
      <c r="CS9" s="167"/>
      <c r="CT9" s="167"/>
      <c r="CU9" s="167"/>
      <c r="CV9" s="167"/>
      <c r="CW9" s="167"/>
      <c r="CX9" s="167"/>
      <c r="CY9" s="167"/>
      <c r="CZ9" s="167"/>
      <c r="DA9" s="167"/>
      <c r="DB9" s="167"/>
      <c r="DC9" s="167"/>
      <c r="DD9" s="167"/>
      <c r="DE9" s="167"/>
      <c r="DF9" s="167"/>
      <c r="DG9" s="167"/>
      <c r="DH9" s="167"/>
      <c r="DI9" s="167"/>
      <c r="DJ9" s="167"/>
      <c r="DK9" s="167"/>
      <c r="DL9" s="167"/>
      <c r="DM9" s="167"/>
      <c r="DN9" s="167"/>
      <c r="DO9" s="167"/>
      <c r="DP9" s="167"/>
      <c r="DQ9" s="167"/>
      <c r="DR9" s="167"/>
      <c r="DS9" s="167"/>
      <c r="DT9" s="167"/>
      <c r="DU9" s="167"/>
      <c r="DV9" s="167"/>
      <c r="DW9" s="167"/>
      <c r="DX9" s="167"/>
      <c r="DY9" s="167"/>
      <c r="DZ9" s="167"/>
      <c r="EA9" s="167"/>
      <c r="EB9" s="167"/>
      <c r="EC9" s="167"/>
      <c r="ED9" s="167"/>
      <c r="EE9" s="167"/>
      <c r="EF9" s="167"/>
      <c r="EG9" s="167"/>
      <c r="EH9" s="167"/>
      <c r="EI9" s="167"/>
      <c r="EJ9" s="167"/>
      <c r="EK9" s="167"/>
      <c r="EL9" s="167"/>
      <c r="EM9" s="167"/>
      <c r="EN9" s="167"/>
      <c r="EO9" s="167"/>
      <c r="EP9" s="167"/>
      <c r="EQ9" s="167"/>
      <c r="ER9" s="167"/>
      <c r="ES9" s="167"/>
      <c r="ET9" s="167"/>
      <c r="EU9" s="167"/>
      <c r="EV9" s="167"/>
      <c r="EW9" s="167"/>
      <c r="EX9" s="167"/>
      <c r="EY9" s="167"/>
      <c r="EZ9" s="167"/>
      <c r="FA9" s="167"/>
      <c r="FB9" s="167"/>
      <c r="FC9" s="167"/>
      <c r="FD9" s="167"/>
      <c r="FE9" s="167"/>
      <c r="FF9" s="167"/>
      <c r="FG9" s="167"/>
      <c r="FH9" s="167"/>
      <c r="FI9" s="167"/>
      <c r="FJ9" s="167"/>
      <c r="FK9" s="167"/>
      <c r="FL9" s="167"/>
      <c r="FM9" s="167"/>
      <c r="FN9" s="167"/>
      <c r="FO9" s="167"/>
      <c r="FP9" s="167"/>
      <c r="FQ9" s="167"/>
      <c r="FR9" s="167"/>
      <c r="FS9" s="167"/>
      <c r="FT9" s="167"/>
      <c r="FU9" s="167"/>
      <c r="FV9" s="167"/>
      <c r="FW9" s="167"/>
      <c r="FX9" s="167"/>
      <c r="FY9" s="167"/>
      <c r="FZ9" s="167"/>
      <c r="GA9" s="167"/>
      <c r="GB9" s="167"/>
      <c r="GC9" s="167"/>
      <c r="GD9" s="167"/>
      <c r="GE9" s="167"/>
      <c r="GF9" s="167"/>
      <c r="GG9" s="167"/>
      <c r="GH9" s="167"/>
      <c r="GI9" s="167"/>
      <c r="GJ9" s="167"/>
      <c r="GK9" s="167"/>
      <c r="GL9" s="167"/>
      <c r="GM9" s="167"/>
      <c r="GN9" s="167"/>
      <c r="GO9" s="167"/>
      <c r="GP9" s="167"/>
      <c r="GQ9" s="167"/>
      <c r="GR9" s="167"/>
      <c r="GS9" s="167"/>
      <c r="GT9" s="167"/>
      <c r="GU9" s="167"/>
      <c r="GV9" s="167"/>
      <c r="GW9" s="167"/>
      <c r="GX9" s="167"/>
      <c r="GY9" s="167"/>
      <c r="GZ9" s="167"/>
      <c r="HA9" s="167"/>
      <c r="HB9" s="167"/>
      <c r="HC9" s="167"/>
      <c r="HD9" s="167"/>
      <c r="HE9" s="167"/>
      <c r="HF9" s="167"/>
      <c r="HG9" s="167"/>
      <c r="HH9" s="167"/>
      <c r="HI9" s="167"/>
      <c r="HJ9" s="167"/>
      <c r="HK9" s="167"/>
      <c r="HL9" s="167"/>
      <c r="HM9" s="167"/>
      <c r="HN9" s="167"/>
      <c r="HO9" s="167"/>
      <c r="HP9" s="167"/>
      <c r="HQ9" s="167"/>
      <c r="HR9" s="167"/>
      <c r="HS9" s="167"/>
      <c r="HT9" s="167"/>
      <c r="HU9" s="167"/>
      <c r="HV9" s="167"/>
      <c r="HW9" s="167"/>
      <c r="HX9" s="167"/>
      <c r="HY9" s="167"/>
      <c r="HZ9" s="167"/>
      <c r="IA9" s="167"/>
      <c r="IB9" s="167"/>
      <c r="IC9" s="167"/>
      <c r="ID9" s="167"/>
    </row>
    <row r="10" spans="1:238" s="18" customFormat="1" ht="15" customHeight="1" thickBot="1">
      <c r="A10" s="44" t="s">
        <v>986</v>
      </c>
      <c r="B10" s="45" t="s">
        <v>987</v>
      </c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  <c r="AI10" s="167"/>
      <c r="AJ10" s="167"/>
      <c r="AK10" s="167"/>
      <c r="AL10" s="167"/>
      <c r="AM10" s="167"/>
      <c r="AN10" s="167"/>
      <c r="AO10" s="167"/>
      <c r="AP10" s="167"/>
      <c r="AQ10" s="167"/>
      <c r="AR10" s="167"/>
      <c r="AS10" s="167"/>
      <c r="AT10" s="167"/>
      <c r="AU10" s="167"/>
      <c r="AV10" s="167"/>
      <c r="AW10" s="167"/>
      <c r="AX10" s="167"/>
      <c r="AY10" s="167"/>
      <c r="AZ10" s="167"/>
      <c r="BA10" s="167"/>
      <c r="BB10" s="167"/>
      <c r="BC10" s="167"/>
      <c r="BD10" s="167"/>
      <c r="BE10" s="167"/>
      <c r="BF10" s="167"/>
      <c r="BG10" s="167"/>
      <c r="BH10" s="167"/>
      <c r="BI10" s="167"/>
      <c r="BJ10" s="167"/>
      <c r="BK10" s="167"/>
      <c r="BL10" s="167"/>
      <c r="BM10" s="167"/>
      <c r="BN10" s="167"/>
      <c r="BO10" s="167"/>
      <c r="BP10" s="167"/>
      <c r="BQ10" s="167"/>
      <c r="BR10" s="167"/>
      <c r="BS10" s="167"/>
      <c r="BT10" s="167"/>
      <c r="BU10" s="167"/>
      <c r="BV10" s="167"/>
      <c r="BW10" s="167"/>
      <c r="BX10" s="167"/>
      <c r="BY10" s="167"/>
      <c r="BZ10" s="167"/>
      <c r="CA10" s="167"/>
      <c r="CB10" s="167"/>
      <c r="CC10" s="167"/>
      <c r="CD10" s="167"/>
      <c r="CE10" s="167"/>
      <c r="CF10" s="167"/>
      <c r="CG10" s="167"/>
      <c r="CH10" s="167"/>
      <c r="CI10" s="167"/>
      <c r="CJ10" s="167"/>
      <c r="CK10" s="167"/>
      <c r="CL10" s="167"/>
      <c r="CM10" s="167"/>
      <c r="CN10" s="167"/>
      <c r="CO10" s="167"/>
      <c r="CP10" s="167"/>
      <c r="CQ10" s="167"/>
      <c r="CR10" s="167"/>
      <c r="CS10" s="167"/>
      <c r="CT10" s="167"/>
      <c r="CU10" s="167"/>
      <c r="CV10" s="167"/>
      <c r="CW10" s="167"/>
      <c r="CX10" s="167"/>
      <c r="CY10" s="167"/>
      <c r="CZ10" s="167"/>
      <c r="DA10" s="167"/>
      <c r="DB10" s="167"/>
      <c r="DC10" s="167"/>
      <c r="DD10" s="167"/>
      <c r="DE10" s="167"/>
      <c r="DF10" s="167"/>
      <c r="DG10" s="167"/>
      <c r="DH10" s="167"/>
      <c r="DI10" s="167"/>
      <c r="DJ10" s="167"/>
      <c r="DK10" s="167"/>
      <c r="DL10" s="167"/>
      <c r="DM10" s="167"/>
      <c r="DN10" s="167"/>
      <c r="DO10" s="167"/>
      <c r="DP10" s="167"/>
      <c r="DQ10" s="167"/>
      <c r="DR10" s="167"/>
      <c r="DS10" s="167"/>
      <c r="DT10" s="167"/>
      <c r="DU10" s="167"/>
      <c r="DV10" s="167"/>
      <c r="DW10" s="167"/>
      <c r="DX10" s="167"/>
      <c r="DY10" s="167"/>
      <c r="DZ10" s="167"/>
      <c r="EA10" s="167"/>
      <c r="EB10" s="167"/>
      <c r="EC10" s="167"/>
      <c r="ED10" s="167"/>
      <c r="EE10" s="167"/>
      <c r="EF10" s="167"/>
      <c r="EG10" s="167"/>
      <c r="EH10" s="167"/>
      <c r="EI10" s="167"/>
      <c r="EJ10" s="167"/>
      <c r="EK10" s="167"/>
      <c r="EL10" s="167"/>
      <c r="EM10" s="167"/>
      <c r="EN10" s="167"/>
      <c r="EO10" s="167"/>
      <c r="EP10" s="167"/>
      <c r="EQ10" s="167"/>
      <c r="ER10" s="167"/>
      <c r="ES10" s="167"/>
      <c r="ET10" s="167"/>
      <c r="EU10" s="167"/>
      <c r="EV10" s="167"/>
      <c r="EW10" s="167"/>
      <c r="EX10" s="167"/>
      <c r="EY10" s="167"/>
      <c r="EZ10" s="167"/>
      <c r="FA10" s="167"/>
      <c r="FB10" s="167"/>
      <c r="FC10" s="167"/>
      <c r="FD10" s="167"/>
      <c r="FE10" s="167"/>
      <c r="FF10" s="167"/>
      <c r="FG10" s="167"/>
      <c r="FH10" s="167"/>
      <c r="FI10" s="167"/>
      <c r="FJ10" s="167"/>
      <c r="FK10" s="167"/>
      <c r="FL10" s="167"/>
      <c r="FM10" s="167"/>
      <c r="FN10" s="167"/>
      <c r="FO10" s="167"/>
      <c r="FP10" s="167"/>
      <c r="FQ10" s="167"/>
      <c r="FR10" s="167"/>
      <c r="FS10" s="167"/>
      <c r="FT10" s="167"/>
      <c r="FU10" s="167"/>
      <c r="FV10" s="167"/>
      <c r="FW10" s="167"/>
      <c r="FX10" s="167"/>
      <c r="FY10" s="167"/>
      <c r="FZ10" s="167"/>
      <c r="GA10" s="167"/>
      <c r="GB10" s="167"/>
      <c r="GC10" s="167"/>
      <c r="GD10" s="167"/>
      <c r="GE10" s="167"/>
      <c r="GF10" s="167"/>
      <c r="GG10" s="167"/>
      <c r="GH10" s="167"/>
      <c r="GI10" s="167"/>
      <c r="GJ10" s="167"/>
      <c r="GK10" s="167"/>
      <c r="GL10" s="167"/>
      <c r="GM10" s="167"/>
      <c r="GN10" s="167"/>
      <c r="GO10" s="167"/>
      <c r="GP10" s="167"/>
      <c r="GQ10" s="167"/>
      <c r="GR10" s="167"/>
      <c r="GS10" s="167"/>
      <c r="GT10" s="167"/>
      <c r="GU10" s="167"/>
      <c r="GV10" s="167"/>
      <c r="GW10" s="167"/>
      <c r="GX10" s="167"/>
      <c r="GY10" s="167"/>
      <c r="GZ10" s="167"/>
      <c r="HA10" s="167"/>
      <c r="HB10" s="167"/>
      <c r="HC10" s="167"/>
      <c r="HD10" s="167"/>
      <c r="HE10" s="167"/>
      <c r="HF10" s="167"/>
      <c r="HG10" s="167"/>
      <c r="HH10" s="167"/>
      <c r="HI10" s="167"/>
      <c r="HJ10" s="167"/>
      <c r="HK10" s="167"/>
      <c r="HL10" s="167"/>
      <c r="HM10" s="167"/>
      <c r="HN10" s="167"/>
      <c r="HO10" s="167"/>
      <c r="HP10" s="167"/>
      <c r="HQ10" s="167"/>
      <c r="HR10" s="167"/>
      <c r="HS10" s="167"/>
      <c r="HT10" s="167"/>
      <c r="HU10" s="167"/>
      <c r="HV10" s="167"/>
      <c r="HW10" s="167"/>
      <c r="HX10" s="167"/>
      <c r="HY10" s="167"/>
      <c r="HZ10" s="167"/>
      <c r="IA10" s="167"/>
      <c r="IB10" s="167"/>
      <c r="IC10" s="167"/>
      <c r="ID10" s="167"/>
    </row>
    <row r="11" spans="1:256" s="18" customFormat="1" ht="12" customHeight="1" thickBot="1">
      <c r="A11" s="170">
        <v>0</v>
      </c>
      <c r="B11" s="171">
        <v>0</v>
      </c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67"/>
      <c r="AG11" s="167"/>
      <c r="AH11" s="167"/>
      <c r="AI11" s="167"/>
      <c r="AJ11" s="167"/>
      <c r="AK11" s="167"/>
      <c r="AL11" s="167"/>
      <c r="AM11" s="167"/>
      <c r="AN11" s="167"/>
      <c r="AO11" s="167"/>
      <c r="AP11" s="167"/>
      <c r="AQ11" s="167"/>
      <c r="AR11" s="167"/>
      <c r="AS11" s="167"/>
      <c r="AT11" s="167"/>
      <c r="AU11" s="167"/>
      <c r="AV11" s="167"/>
      <c r="AW11" s="167"/>
      <c r="AX11" s="167"/>
      <c r="AY11" s="167"/>
      <c r="AZ11" s="167"/>
      <c r="BA11" s="167"/>
      <c r="BB11" s="167"/>
      <c r="BC11" s="167"/>
      <c r="BD11" s="167"/>
      <c r="BE11" s="167"/>
      <c r="BF11" s="167"/>
      <c r="BG11" s="167"/>
      <c r="BH11" s="167"/>
      <c r="BI11" s="167"/>
      <c r="BJ11" s="167"/>
      <c r="BK11" s="167"/>
      <c r="BL11" s="167"/>
      <c r="BM11" s="167"/>
      <c r="BN11" s="167"/>
      <c r="BO11" s="167"/>
      <c r="BP11" s="167"/>
      <c r="BQ11" s="167"/>
      <c r="BR11" s="167"/>
      <c r="BS11" s="167"/>
      <c r="BT11" s="167"/>
      <c r="BU11" s="167"/>
      <c r="BV11" s="167"/>
      <c r="BW11" s="167"/>
      <c r="BX11" s="167"/>
      <c r="BY11" s="167"/>
      <c r="BZ11" s="167"/>
      <c r="CA11" s="167"/>
      <c r="CB11" s="167"/>
      <c r="CC11" s="167"/>
      <c r="CD11" s="167"/>
      <c r="CE11" s="167"/>
      <c r="CF11" s="167"/>
      <c r="CG11" s="167"/>
      <c r="CH11" s="167"/>
      <c r="CI11" s="167"/>
      <c r="CJ11" s="167"/>
      <c r="CK11" s="167"/>
      <c r="CL11" s="167"/>
      <c r="CM11" s="167"/>
      <c r="CN11" s="167"/>
      <c r="CO11" s="167"/>
      <c r="CP11" s="167"/>
      <c r="CQ11" s="167"/>
      <c r="CR11" s="167"/>
      <c r="CS11" s="167"/>
      <c r="CT11" s="167"/>
      <c r="CU11" s="167"/>
      <c r="CV11" s="167"/>
      <c r="CW11" s="167"/>
      <c r="CX11" s="167"/>
      <c r="CY11" s="167"/>
      <c r="CZ11" s="167"/>
      <c r="DA11" s="167"/>
      <c r="DB11" s="167"/>
      <c r="DC11" s="167"/>
      <c r="DD11" s="167"/>
      <c r="DE11" s="167"/>
      <c r="DF11" s="167"/>
      <c r="DG11" s="167"/>
      <c r="DH11" s="167"/>
      <c r="DI11" s="167"/>
      <c r="DJ11" s="167"/>
      <c r="DK11" s="167"/>
      <c r="DL11" s="167"/>
      <c r="DM11" s="167"/>
      <c r="DN11" s="167"/>
      <c r="DO11" s="167"/>
      <c r="DP11" s="167"/>
      <c r="DQ11" s="167"/>
      <c r="DR11" s="167"/>
      <c r="DS11" s="167"/>
      <c r="DT11" s="167"/>
      <c r="DU11" s="167"/>
      <c r="DV11" s="167"/>
      <c r="DW11" s="167"/>
      <c r="DX11" s="167"/>
      <c r="DY11" s="167"/>
      <c r="DZ11" s="167"/>
      <c r="EA11" s="167"/>
      <c r="EB11" s="167"/>
      <c r="EC11" s="167"/>
      <c r="ED11" s="167"/>
      <c r="EE11" s="167"/>
      <c r="EF11" s="167"/>
      <c r="EG11" s="167"/>
      <c r="EH11" s="167"/>
      <c r="EI11" s="167"/>
      <c r="EJ11" s="167"/>
      <c r="EK11" s="167"/>
      <c r="EL11" s="167"/>
      <c r="EM11" s="167"/>
      <c r="EN11" s="167"/>
      <c r="EO11" s="167"/>
      <c r="EP11" s="167"/>
      <c r="EQ11" s="167"/>
      <c r="ER11" s="167"/>
      <c r="ES11" s="167"/>
      <c r="ET11" s="167"/>
      <c r="EU11" s="167"/>
      <c r="EV11" s="167"/>
      <c r="EW11" s="167"/>
      <c r="EX11" s="167"/>
      <c r="EY11" s="167"/>
      <c r="EZ11" s="167"/>
      <c r="FA11" s="167"/>
      <c r="FB11" s="167"/>
      <c r="FC11" s="167"/>
      <c r="FD11" s="167"/>
      <c r="FE11" s="167"/>
      <c r="FF11" s="167"/>
      <c r="FG11" s="167"/>
      <c r="FH11" s="167"/>
      <c r="FI11" s="167"/>
      <c r="FJ11" s="167"/>
      <c r="FK11" s="167"/>
      <c r="FL11" s="167"/>
      <c r="FM11" s="167"/>
      <c r="FN11" s="167"/>
      <c r="FO11" s="167"/>
      <c r="FP11" s="167"/>
      <c r="FQ11" s="167"/>
      <c r="FR11" s="167"/>
      <c r="FS11" s="167"/>
      <c r="FT11" s="167"/>
      <c r="FU11" s="167"/>
      <c r="FV11" s="167"/>
      <c r="FW11" s="167"/>
      <c r="FX11" s="167"/>
      <c r="FY11" s="167"/>
      <c r="FZ11" s="167"/>
      <c r="GA11" s="167"/>
      <c r="GB11" s="167"/>
      <c r="GC11" s="167"/>
      <c r="GD11" s="167"/>
      <c r="GE11" s="167"/>
      <c r="GF11" s="167"/>
      <c r="GG11" s="167"/>
      <c r="GH11" s="167"/>
      <c r="GI11" s="167"/>
      <c r="GJ11" s="167"/>
      <c r="GK11" s="167"/>
      <c r="GL11" s="167"/>
      <c r="GM11" s="167"/>
      <c r="GN11" s="167"/>
      <c r="GO11" s="167"/>
      <c r="GP11" s="167"/>
      <c r="GQ11" s="167"/>
      <c r="GR11" s="167"/>
      <c r="GS11" s="167"/>
      <c r="GT11" s="167"/>
      <c r="GU11" s="167"/>
      <c r="GV11" s="167"/>
      <c r="GW11" s="167"/>
      <c r="GX11" s="167"/>
      <c r="GY11" s="167"/>
      <c r="GZ11" s="167"/>
      <c r="HA11" s="167"/>
      <c r="HB11" s="167"/>
      <c r="HC11" s="167"/>
      <c r="HD11" s="167"/>
      <c r="HE11" s="167"/>
      <c r="HF11" s="167"/>
      <c r="HG11" s="167"/>
      <c r="HH11" s="167"/>
      <c r="HI11" s="167"/>
      <c r="HJ11" s="167"/>
      <c r="HK11" s="167"/>
      <c r="HL11" s="167"/>
      <c r="HM11" s="167"/>
      <c r="HN11" s="167"/>
      <c r="HO11" s="167"/>
      <c r="HP11" s="167"/>
      <c r="HQ11" s="167"/>
      <c r="HR11" s="167"/>
      <c r="HS11" s="167"/>
      <c r="HT11" s="167"/>
      <c r="HU11" s="167"/>
      <c r="HV11" s="167"/>
      <c r="HW11" s="167"/>
      <c r="HX11" s="167"/>
      <c r="HY11" s="167"/>
      <c r="HZ11" s="167"/>
      <c r="IA11" s="167"/>
      <c r="IB11" s="167"/>
      <c r="IC11" s="167"/>
      <c r="ID11" s="167"/>
      <c r="IE11" s="167"/>
      <c r="IF11" s="167"/>
      <c r="IG11" s="167"/>
      <c r="IH11" s="167"/>
      <c r="II11" s="167"/>
      <c r="IJ11" s="167"/>
      <c r="IK11" s="167"/>
      <c r="IL11" s="167"/>
      <c r="IM11" s="167"/>
      <c r="IN11" s="167"/>
      <c r="IO11" s="167"/>
      <c r="IP11" s="167"/>
      <c r="IQ11" s="167"/>
      <c r="IR11" s="167"/>
      <c r="IS11" s="167"/>
      <c r="IT11" s="167"/>
      <c r="IU11" s="167"/>
      <c r="IV11" s="167"/>
    </row>
    <row r="12" spans="1:256" s="18" customFormat="1" ht="21" customHeight="1">
      <c r="A12" s="167"/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7"/>
      <c r="AG12" s="167"/>
      <c r="AH12" s="167"/>
      <c r="AI12" s="167"/>
      <c r="AJ12" s="167"/>
      <c r="AK12" s="167"/>
      <c r="AL12" s="167"/>
      <c r="AM12" s="167"/>
      <c r="AN12" s="167"/>
      <c r="AO12" s="167"/>
      <c r="AP12" s="167"/>
      <c r="AQ12" s="167"/>
      <c r="AR12" s="167"/>
      <c r="AS12" s="167"/>
      <c r="AT12" s="167"/>
      <c r="AU12" s="167"/>
      <c r="AV12" s="167"/>
      <c r="AW12" s="167"/>
      <c r="AX12" s="167"/>
      <c r="AY12" s="167"/>
      <c r="AZ12" s="167"/>
      <c r="BA12" s="167"/>
      <c r="BB12" s="167"/>
      <c r="BC12" s="167"/>
      <c r="BD12" s="167"/>
      <c r="BE12" s="167"/>
      <c r="BF12" s="167"/>
      <c r="BG12" s="167"/>
      <c r="BH12" s="167"/>
      <c r="BI12" s="167"/>
      <c r="BJ12" s="167"/>
      <c r="BK12" s="167"/>
      <c r="BL12" s="167"/>
      <c r="BM12" s="167"/>
      <c r="BN12" s="167"/>
      <c r="BO12" s="167"/>
      <c r="BP12" s="167"/>
      <c r="BQ12" s="167"/>
      <c r="BR12" s="167"/>
      <c r="BS12" s="167"/>
      <c r="BT12" s="167"/>
      <c r="BU12" s="167"/>
      <c r="BV12" s="167"/>
      <c r="BW12" s="167"/>
      <c r="BX12" s="167"/>
      <c r="BY12" s="167"/>
      <c r="BZ12" s="167"/>
      <c r="CA12" s="167"/>
      <c r="CB12" s="167"/>
      <c r="CC12" s="167"/>
      <c r="CD12" s="167"/>
      <c r="CE12" s="167"/>
      <c r="CF12" s="167"/>
      <c r="CG12" s="167"/>
      <c r="CH12" s="167"/>
      <c r="CI12" s="167"/>
      <c r="CJ12" s="167"/>
      <c r="CK12" s="167"/>
      <c r="CL12" s="167"/>
      <c r="CM12" s="167"/>
      <c r="CN12" s="167"/>
      <c r="CO12" s="167"/>
      <c r="CP12" s="167"/>
      <c r="CQ12" s="167"/>
      <c r="CR12" s="167"/>
      <c r="CS12" s="167"/>
      <c r="CT12" s="167"/>
      <c r="CU12" s="167"/>
      <c r="CV12" s="167"/>
      <c r="CW12" s="167"/>
      <c r="CX12" s="167"/>
      <c r="CY12" s="167"/>
      <c r="CZ12" s="167"/>
      <c r="DA12" s="167"/>
      <c r="DB12" s="167"/>
      <c r="DC12" s="167"/>
      <c r="DD12" s="167"/>
      <c r="DE12" s="167"/>
      <c r="DF12" s="167"/>
      <c r="DG12" s="167"/>
      <c r="DH12" s="167"/>
      <c r="DI12" s="167"/>
      <c r="DJ12" s="167"/>
      <c r="DK12" s="167"/>
      <c r="DL12" s="167"/>
      <c r="DM12" s="167"/>
      <c r="DN12" s="167"/>
      <c r="DO12" s="167"/>
      <c r="DP12" s="167"/>
      <c r="DQ12" s="167"/>
      <c r="DR12" s="167"/>
      <c r="DS12" s="167"/>
      <c r="DT12" s="167"/>
      <c r="DU12" s="167"/>
      <c r="DV12" s="167"/>
      <c r="DW12" s="167"/>
      <c r="DX12" s="167"/>
      <c r="DY12" s="167"/>
      <c r="DZ12" s="167"/>
      <c r="EA12" s="167"/>
      <c r="EB12" s="167"/>
      <c r="EC12" s="167"/>
      <c r="ED12" s="167"/>
      <c r="EE12" s="167"/>
      <c r="EF12" s="167"/>
      <c r="EG12" s="167"/>
      <c r="EH12" s="167"/>
      <c r="EI12" s="167"/>
      <c r="EJ12" s="167"/>
      <c r="EK12" s="167"/>
      <c r="EL12" s="167"/>
      <c r="EM12" s="167"/>
      <c r="EN12" s="167"/>
      <c r="EO12" s="167"/>
      <c r="EP12" s="167"/>
      <c r="EQ12" s="167"/>
      <c r="ER12" s="167"/>
      <c r="ES12" s="167"/>
      <c r="ET12" s="167"/>
      <c r="EU12" s="167"/>
      <c r="EV12" s="167"/>
      <c r="EW12" s="167"/>
      <c r="EX12" s="167"/>
      <c r="EY12" s="167"/>
      <c r="EZ12" s="167"/>
      <c r="FA12" s="167"/>
      <c r="FB12" s="167"/>
      <c r="FC12" s="167"/>
      <c r="FD12" s="167"/>
      <c r="FE12" s="167"/>
      <c r="FF12" s="167"/>
      <c r="FG12" s="167"/>
      <c r="FH12" s="167"/>
      <c r="FI12" s="167"/>
      <c r="FJ12" s="167"/>
      <c r="FK12" s="167"/>
      <c r="FL12" s="167"/>
      <c r="FM12" s="167"/>
      <c r="FN12" s="167"/>
      <c r="FO12" s="167"/>
      <c r="FP12" s="167"/>
      <c r="FQ12" s="167"/>
      <c r="FR12" s="167"/>
      <c r="FS12" s="167"/>
      <c r="FT12" s="167"/>
      <c r="FU12" s="167"/>
      <c r="FV12" s="167"/>
      <c r="FW12" s="167"/>
      <c r="FX12" s="167"/>
      <c r="FY12" s="167"/>
      <c r="FZ12" s="167"/>
      <c r="GA12" s="167"/>
      <c r="GB12" s="167"/>
      <c r="GC12" s="167"/>
      <c r="GD12" s="167"/>
      <c r="GE12" s="167"/>
      <c r="GF12" s="167"/>
      <c r="GG12" s="167"/>
      <c r="GH12" s="167"/>
      <c r="GI12" s="167"/>
      <c r="GJ12" s="167"/>
      <c r="GK12" s="167"/>
      <c r="GL12" s="167"/>
      <c r="GM12" s="167"/>
      <c r="GN12" s="167"/>
      <c r="GO12" s="167"/>
      <c r="GP12" s="167"/>
      <c r="GQ12" s="167"/>
      <c r="GR12" s="167"/>
      <c r="GS12" s="167"/>
      <c r="GT12" s="167"/>
      <c r="GU12" s="167"/>
      <c r="GV12" s="167"/>
      <c r="GW12" s="167"/>
      <c r="GX12" s="167"/>
      <c r="GY12" s="167"/>
      <c r="GZ12" s="167"/>
      <c r="HA12" s="167"/>
      <c r="HB12" s="167"/>
      <c r="HC12" s="167"/>
      <c r="HD12" s="167"/>
      <c r="HE12" s="167"/>
      <c r="HF12" s="167"/>
      <c r="HG12" s="167"/>
      <c r="HH12" s="167"/>
      <c r="HI12" s="167"/>
      <c r="HJ12" s="167"/>
      <c r="HK12" s="167"/>
      <c r="HL12" s="167"/>
      <c r="HM12" s="167"/>
      <c r="HN12" s="167"/>
      <c r="HO12" s="167"/>
      <c r="HP12" s="167"/>
      <c r="HQ12" s="167"/>
      <c r="HR12" s="167"/>
      <c r="HS12" s="167"/>
      <c r="HT12" s="167"/>
      <c r="HU12" s="167"/>
      <c r="HV12" s="167"/>
      <c r="HW12" s="167"/>
      <c r="HX12" s="167"/>
      <c r="HY12" s="167"/>
      <c r="HZ12" s="167"/>
      <c r="IA12" s="167"/>
      <c r="IB12" s="167"/>
      <c r="IC12" s="167"/>
      <c r="ID12" s="167"/>
      <c r="IE12" s="167"/>
      <c r="IF12" s="167"/>
      <c r="IG12" s="167"/>
      <c r="IH12" s="167"/>
      <c r="II12" s="167"/>
      <c r="IJ12" s="167"/>
      <c r="IK12" s="167"/>
      <c r="IL12" s="167"/>
      <c r="IM12" s="167"/>
      <c r="IN12" s="167"/>
      <c r="IO12" s="167"/>
      <c r="IP12" s="167"/>
      <c r="IQ12" s="167"/>
      <c r="IR12" s="167"/>
      <c r="IS12" s="167"/>
      <c r="IT12" s="167"/>
      <c r="IU12" s="167"/>
      <c r="IV12" s="167"/>
    </row>
    <row r="13" spans="1:256" s="18" customFormat="1" ht="12" customHeight="1">
      <c r="A13" s="1192"/>
      <c r="B13" s="1192"/>
      <c r="C13" s="1192"/>
      <c r="D13" s="1192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67"/>
      <c r="AG13" s="167"/>
      <c r="AH13" s="167"/>
      <c r="AI13" s="167"/>
      <c r="AJ13" s="167"/>
      <c r="AK13" s="167"/>
      <c r="AL13" s="167"/>
      <c r="AM13" s="167"/>
      <c r="AN13" s="167"/>
      <c r="AO13" s="167"/>
      <c r="AP13" s="167"/>
      <c r="AQ13" s="167"/>
      <c r="AR13" s="167"/>
      <c r="AS13" s="167"/>
      <c r="AT13" s="167"/>
      <c r="AU13" s="167"/>
      <c r="AV13" s="167"/>
      <c r="AW13" s="167"/>
      <c r="AX13" s="167"/>
      <c r="AY13" s="167"/>
      <c r="AZ13" s="167"/>
      <c r="BA13" s="167"/>
      <c r="BB13" s="167"/>
      <c r="BC13" s="167"/>
      <c r="BD13" s="167"/>
      <c r="BE13" s="167"/>
      <c r="BF13" s="167"/>
      <c r="BG13" s="167"/>
      <c r="BH13" s="167"/>
      <c r="BI13" s="167"/>
      <c r="BJ13" s="167"/>
      <c r="BK13" s="167"/>
      <c r="BL13" s="167"/>
      <c r="BM13" s="167"/>
      <c r="BN13" s="167"/>
      <c r="BO13" s="167"/>
      <c r="BP13" s="167"/>
      <c r="BQ13" s="167"/>
      <c r="BR13" s="167"/>
      <c r="BS13" s="167"/>
      <c r="BT13" s="167"/>
      <c r="BU13" s="167"/>
      <c r="BV13" s="167"/>
      <c r="BW13" s="167"/>
      <c r="BX13" s="167"/>
      <c r="BY13" s="167"/>
      <c r="BZ13" s="167"/>
      <c r="CA13" s="167"/>
      <c r="CB13" s="167"/>
      <c r="CC13" s="167"/>
      <c r="CD13" s="167"/>
      <c r="CE13" s="167"/>
      <c r="CF13" s="167"/>
      <c r="CG13" s="167"/>
      <c r="CH13" s="167"/>
      <c r="CI13" s="167"/>
      <c r="CJ13" s="167"/>
      <c r="CK13" s="167"/>
      <c r="CL13" s="167"/>
      <c r="CM13" s="167"/>
      <c r="CN13" s="167"/>
      <c r="CO13" s="167"/>
      <c r="CP13" s="167"/>
      <c r="CQ13" s="167"/>
      <c r="CR13" s="167"/>
      <c r="CS13" s="167"/>
      <c r="CT13" s="167"/>
      <c r="CU13" s="167"/>
      <c r="CV13" s="167"/>
      <c r="CW13" s="167"/>
      <c r="CX13" s="167"/>
      <c r="CY13" s="167"/>
      <c r="CZ13" s="167"/>
      <c r="DA13" s="167"/>
      <c r="DB13" s="167"/>
      <c r="DC13" s="167"/>
      <c r="DD13" s="167"/>
      <c r="DE13" s="167"/>
      <c r="DF13" s="167"/>
      <c r="DG13" s="167"/>
      <c r="DH13" s="167"/>
      <c r="DI13" s="167"/>
      <c r="DJ13" s="167"/>
      <c r="DK13" s="167"/>
      <c r="DL13" s="167"/>
      <c r="DM13" s="167"/>
      <c r="DN13" s="167"/>
      <c r="DO13" s="167"/>
      <c r="DP13" s="167"/>
      <c r="DQ13" s="167"/>
      <c r="DR13" s="167"/>
      <c r="DS13" s="167"/>
      <c r="DT13" s="167"/>
      <c r="DU13" s="167"/>
      <c r="DV13" s="167"/>
      <c r="DW13" s="167"/>
      <c r="DX13" s="167"/>
      <c r="DY13" s="167"/>
      <c r="DZ13" s="167"/>
      <c r="EA13" s="167"/>
      <c r="EB13" s="167"/>
      <c r="EC13" s="167"/>
      <c r="ED13" s="167"/>
      <c r="EE13" s="167"/>
      <c r="EF13" s="167"/>
      <c r="EG13" s="167"/>
      <c r="EH13" s="167"/>
      <c r="EI13" s="167"/>
      <c r="EJ13" s="167"/>
      <c r="EK13" s="167"/>
      <c r="EL13" s="167"/>
      <c r="EM13" s="167"/>
      <c r="EN13" s="167"/>
      <c r="EO13" s="167"/>
      <c r="EP13" s="167"/>
      <c r="EQ13" s="167"/>
      <c r="ER13" s="167"/>
      <c r="ES13" s="167"/>
      <c r="ET13" s="167"/>
      <c r="EU13" s="167"/>
      <c r="EV13" s="167"/>
      <c r="EW13" s="167"/>
      <c r="EX13" s="167"/>
      <c r="EY13" s="167"/>
      <c r="EZ13" s="167"/>
      <c r="FA13" s="167"/>
      <c r="FB13" s="167"/>
      <c r="FC13" s="167"/>
      <c r="FD13" s="167"/>
      <c r="FE13" s="167"/>
      <c r="FF13" s="167"/>
      <c r="FG13" s="167"/>
      <c r="FH13" s="167"/>
      <c r="FI13" s="167"/>
      <c r="FJ13" s="167"/>
      <c r="FK13" s="167"/>
      <c r="FL13" s="167"/>
      <c r="FM13" s="167"/>
      <c r="FN13" s="167"/>
      <c r="FO13" s="167"/>
      <c r="FP13" s="167"/>
      <c r="FQ13" s="167"/>
      <c r="FR13" s="167"/>
      <c r="FS13" s="167"/>
      <c r="FT13" s="167"/>
      <c r="FU13" s="167"/>
      <c r="FV13" s="167"/>
      <c r="FW13" s="167"/>
      <c r="FX13" s="167"/>
      <c r="FY13" s="167"/>
      <c r="FZ13" s="167"/>
      <c r="GA13" s="167"/>
      <c r="GB13" s="167"/>
      <c r="GC13" s="167"/>
      <c r="GD13" s="167"/>
      <c r="GE13" s="167"/>
      <c r="GF13" s="167"/>
      <c r="GG13" s="167"/>
      <c r="GH13" s="167"/>
      <c r="GI13" s="167"/>
      <c r="GJ13" s="167"/>
      <c r="GK13" s="167"/>
      <c r="GL13" s="167"/>
      <c r="GM13" s="167"/>
      <c r="GN13" s="167"/>
      <c r="GO13" s="167"/>
      <c r="GP13" s="167"/>
      <c r="GQ13" s="167"/>
      <c r="GR13" s="167"/>
      <c r="GS13" s="167"/>
      <c r="GT13" s="167"/>
      <c r="GU13" s="167"/>
      <c r="GV13" s="167"/>
      <c r="GW13" s="167"/>
      <c r="GX13" s="167"/>
      <c r="GY13" s="167"/>
      <c r="GZ13" s="167"/>
      <c r="HA13" s="167"/>
      <c r="HB13" s="167"/>
      <c r="HC13" s="167"/>
      <c r="HD13" s="167"/>
      <c r="HE13" s="167"/>
      <c r="HF13" s="167"/>
      <c r="HG13" s="167"/>
      <c r="HH13" s="167"/>
      <c r="HI13" s="167"/>
      <c r="HJ13" s="167"/>
      <c r="HK13" s="167"/>
      <c r="HL13" s="167"/>
      <c r="HM13" s="167"/>
      <c r="HN13" s="167"/>
      <c r="HO13" s="167"/>
      <c r="HP13" s="167"/>
      <c r="HQ13" s="167"/>
      <c r="HR13" s="167"/>
      <c r="HS13" s="167"/>
      <c r="HT13" s="167"/>
      <c r="HU13" s="167"/>
      <c r="HV13" s="167"/>
      <c r="HW13" s="167"/>
      <c r="HX13" s="167"/>
      <c r="HY13" s="167"/>
      <c r="HZ13" s="167"/>
      <c r="IA13" s="167"/>
      <c r="IB13" s="167"/>
      <c r="IC13" s="167"/>
      <c r="ID13" s="167"/>
      <c r="IE13" s="167"/>
      <c r="IF13" s="167"/>
      <c r="IG13" s="167"/>
      <c r="IH13" s="167"/>
      <c r="II13" s="167"/>
      <c r="IJ13" s="167"/>
      <c r="IK13" s="167"/>
      <c r="IL13" s="167"/>
      <c r="IM13" s="167"/>
      <c r="IN13" s="167"/>
      <c r="IO13" s="167"/>
      <c r="IP13" s="167"/>
      <c r="IQ13" s="167"/>
      <c r="IR13" s="167"/>
      <c r="IS13" s="167"/>
      <c r="IT13" s="167"/>
      <c r="IU13" s="167"/>
      <c r="IV13" s="167"/>
    </row>
    <row r="14" spans="1:256" s="18" customFormat="1" ht="12" thickBot="1">
      <c r="A14" s="13" t="s">
        <v>102</v>
      </c>
      <c r="B14" s="5"/>
      <c r="C14" s="5"/>
      <c r="D14" s="5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67"/>
      <c r="AG14" s="167"/>
      <c r="AH14" s="167"/>
      <c r="AI14" s="167"/>
      <c r="AJ14" s="167"/>
      <c r="AK14" s="167"/>
      <c r="AL14" s="167"/>
      <c r="AM14" s="167"/>
      <c r="AN14" s="167"/>
      <c r="AO14" s="167"/>
      <c r="AP14" s="167"/>
      <c r="AQ14" s="167"/>
      <c r="AR14" s="167"/>
      <c r="AS14" s="167"/>
      <c r="AT14" s="167"/>
      <c r="AU14" s="167"/>
      <c r="AV14" s="167"/>
      <c r="AW14" s="167"/>
      <c r="AX14" s="167"/>
      <c r="AY14" s="167"/>
      <c r="AZ14" s="167"/>
      <c r="BA14" s="167"/>
      <c r="BB14" s="167"/>
      <c r="BC14" s="167"/>
      <c r="BD14" s="167"/>
      <c r="BE14" s="167"/>
      <c r="BF14" s="167"/>
      <c r="BG14" s="167"/>
      <c r="BH14" s="167"/>
      <c r="BI14" s="167"/>
      <c r="BJ14" s="167"/>
      <c r="BK14" s="167"/>
      <c r="BL14" s="167"/>
      <c r="BM14" s="167"/>
      <c r="BN14" s="167"/>
      <c r="BO14" s="167"/>
      <c r="BP14" s="167"/>
      <c r="BQ14" s="167"/>
      <c r="BR14" s="167"/>
      <c r="BS14" s="167"/>
      <c r="BT14" s="167"/>
      <c r="BU14" s="167"/>
      <c r="BV14" s="167"/>
      <c r="BW14" s="167"/>
      <c r="BX14" s="167"/>
      <c r="BY14" s="167"/>
      <c r="BZ14" s="167"/>
      <c r="CA14" s="167"/>
      <c r="CB14" s="167"/>
      <c r="CC14" s="167"/>
      <c r="CD14" s="167"/>
      <c r="CE14" s="167"/>
      <c r="CF14" s="167"/>
      <c r="CG14" s="167"/>
      <c r="CH14" s="167"/>
      <c r="CI14" s="167"/>
      <c r="CJ14" s="167"/>
      <c r="CK14" s="167"/>
      <c r="CL14" s="167"/>
      <c r="CM14" s="167"/>
      <c r="CN14" s="167"/>
      <c r="CO14" s="167"/>
      <c r="CP14" s="167"/>
      <c r="CQ14" s="167"/>
      <c r="CR14" s="167"/>
      <c r="CS14" s="167"/>
      <c r="CT14" s="167"/>
      <c r="CU14" s="167"/>
      <c r="CV14" s="167"/>
      <c r="CW14" s="167"/>
      <c r="CX14" s="167"/>
      <c r="CY14" s="167"/>
      <c r="CZ14" s="167"/>
      <c r="DA14" s="167"/>
      <c r="DB14" s="167"/>
      <c r="DC14" s="167"/>
      <c r="DD14" s="167"/>
      <c r="DE14" s="167"/>
      <c r="DF14" s="167"/>
      <c r="DG14" s="167"/>
      <c r="DH14" s="167"/>
      <c r="DI14" s="167"/>
      <c r="DJ14" s="167"/>
      <c r="DK14" s="167"/>
      <c r="DL14" s="167"/>
      <c r="DM14" s="167"/>
      <c r="DN14" s="167"/>
      <c r="DO14" s="167"/>
      <c r="DP14" s="167"/>
      <c r="DQ14" s="167"/>
      <c r="DR14" s="167"/>
      <c r="DS14" s="167"/>
      <c r="DT14" s="167"/>
      <c r="DU14" s="167"/>
      <c r="DV14" s="167"/>
      <c r="DW14" s="167"/>
      <c r="DX14" s="167"/>
      <c r="DY14" s="167"/>
      <c r="DZ14" s="167"/>
      <c r="EA14" s="167"/>
      <c r="EB14" s="167"/>
      <c r="EC14" s="167"/>
      <c r="ED14" s="167"/>
      <c r="EE14" s="167"/>
      <c r="EF14" s="167"/>
      <c r="EG14" s="167"/>
      <c r="EH14" s="167"/>
      <c r="EI14" s="167"/>
      <c r="EJ14" s="167"/>
      <c r="EK14" s="167"/>
      <c r="EL14" s="167"/>
      <c r="EM14" s="167"/>
      <c r="EN14" s="167"/>
      <c r="EO14" s="167"/>
      <c r="EP14" s="167"/>
      <c r="EQ14" s="167"/>
      <c r="ER14" s="167"/>
      <c r="ES14" s="167"/>
      <c r="ET14" s="167"/>
      <c r="EU14" s="167"/>
      <c r="EV14" s="167"/>
      <c r="EW14" s="167"/>
      <c r="EX14" s="167"/>
      <c r="EY14" s="167"/>
      <c r="EZ14" s="167"/>
      <c r="FA14" s="167"/>
      <c r="FB14" s="167"/>
      <c r="FC14" s="167"/>
      <c r="FD14" s="167"/>
      <c r="FE14" s="167"/>
      <c r="FF14" s="167"/>
      <c r="FG14" s="167"/>
      <c r="FH14" s="167"/>
      <c r="FI14" s="167"/>
      <c r="FJ14" s="167"/>
      <c r="FK14" s="167"/>
      <c r="FL14" s="167"/>
      <c r="FM14" s="167"/>
      <c r="FN14" s="167"/>
      <c r="FO14" s="167"/>
      <c r="FP14" s="167"/>
      <c r="FQ14" s="167"/>
      <c r="FR14" s="167"/>
      <c r="FS14" s="167"/>
      <c r="FT14" s="167"/>
      <c r="FU14" s="167"/>
      <c r="FV14" s="167"/>
      <c r="FW14" s="167"/>
      <c r="FX14" s="167"/>
      <c r="FY14" s="167"/>
      <c r="FZ14" s="167"/>
      <c r="GA14" s="167"/>
      <c r="GB14" s="167"/>
      <c r="GC14" s="167"/>
      <c r="GD14" s="167"/>
      <c r="GE14" s="167"/>
      <c r="GF14" s="167"/>
      <c r="GG14" s="167"/>
      <c r="GH14" s="167"/>
      <c r="GI14" s="167"/>
      <c r="GJ14" s="167"/>
      <c r="GK14" s="167"/>
      <c r="GL14" s="167"/>
      <c r="GM14" s="167"/>
      <c r="GN14" s="167"/>
      <c r="GO14" s="167"/>
      <c r="GP14" s="167"/>
      <c r="GQ14" s="167"/>
      <c r="GR14" s="167"/>
      <c r="GS14" s="167"/>
      <c r="GT14" s="167"/>
      <c r="GU14" s="167"/>
      <c r="GV14" s="167"/>
      <c r="GW14" s="167"/>
      <c r="GX14" s="167"/>
      <c r="GY14" s="167"/>
      <c r="GZ14" s="167"/>
      <c r="HA14" s="167"/>
      <c r="HB14" s="167"/>
      <c r="HC14" s="167"/>
      <c r="HD14" s="167"/>
      <c r="HE14" s="167"/>
      <c r="HF14" s="167"/>
      <c r="HG14" s="167"/>
      <c r="HH14" s="167"/>
      <c r="HI14" s="167"/>
      <c r="HJ14" s="167"/>
      <c r="HK14" s="167"/>
      <c r="HL14" s="167"/>
      <c r="HM14" s="167"/>
      <c r="HN14" s="167"/>
      <c r="HO14" s="167"/>
      <c r="HP14" s="167"/>
      <c r="HQ14" s="167"/>
      <c r="HR14" s="167"/>
      <c r="HS14" s="167"/>
      <c r="HT14" s="167"/>
      <c r="HU14" s="167"/>
      <c r="HV14" s="167"/>
      <c r="HW14" s="167"/>
      <c r="HX14" s="167"/>
      <c r="HY14" s="167"/>
      <c r="HZ14" s="167"/>
      <c r="IA14" s="167"/>
      <c r="IB14" s="167"/>
      <c r="IC14" s="167"/>
      <c r="ID14" s="167"/>
      <c r="IE14" s="167"/>
      <c r="IF14" s="167"/>
      <c r="IG14" s="167"/>
      <c r="IH14" s="167"/>
      <c r="II14" s="167"/>
      <c r="IJ14" s="167"/>
      <c r="IK14" s="167"/>
      <c r="IL14" s="167"/>
      <c r="IM14" s="167"/>
      <c r="IN14" s="167"/>
      <c r="IO14" s="167"/>
      <c r="IP14" s="167"/>
      <c r="IQ14" s="167"/>
      <c r="IR14" s="167"/>
      <c r="IS14" s="167"/>
      <c r="IT14" s="167"/>
      <c r="IU14" s="167"/>
      <c r="IV14" s="167"/>
    </row>
    <row r="15" spans="1:256" s="18" customFormat="1" ht="53.25" customHeight="1" thickBot="1">
      <c r="A15" s="265" t="s">
        <v>738</v>
      </c>
      <c r="B15" s="266" t="s">
        <v>383</v>
      </c>
      <c r="C15" s="266" t="s">
        <v>384</v>
      </c>
      <c r="D15" s="266" t="s">
        <v>739</v>
      </c>
      <c r="E15" s="196" t="s">
        <v>336</v>
      </c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  <c r="AH15" s="167"/>
      <c r="AI15" s="167"/>
      <c r="AJ15" s="167"/>
      <c r="AK15" s="167"/>
      <c r="AL15" s="167"/>
      <c r="AM15" s="167"/>
      <c r="AN15" s="167"/>
      <c r="AO15" s="167"/>
      <c r="AP15" s="167"/>
      <c r="AQ15" s="167"/>
      <c r="AR15" s="167"/>
      <c r="AS15" s="167"/>
      <c r="AT15" s="167"/>
      <c r="AU15" s="167"/>
      <c r="AV15" s="167"/>
      <c r="AW15" s="167"/>
      <c r="AX15" s="167"/>
      <c r="AY15" s="167"/>
      <c r="AZ15" s="167"/>
      <c r="BA15" s="167"/>
      <c r="BB15" s="167"/>
      <c r="BC15" s="167"/>
      <c r="BD15" s="167"/>
      <c r="BE15" s="167"/>
      <c r="BF15" s="167"/>
      <c r="BG15" s="167"/>
      <c r="BH15" s="167"/>
      <c r="BI15" s="167"/>
      <c r="BJ15" s="167"/>
      <c r="BK15" s="167"/>
      <c r="BL15" s="167"/>
      <c r="BM15" s="167"/>
      <c r="BN15" s="167"/>
      <c r="BO15" s="167"/>
      <c r="BP15" s="167"/>
      <c r="BQ15" s="167"/>
      <c r="BR15" s="167"/>
      <c r="BS15" s="167"/>
      <c r="BT15" s="167"/>
      <c r="BU15" s="167"/>
      <c r="BV15" s="167"/>
      <c r="BW15" s="167"/>
      <c r="BX15" s="167"/>
      <c r="BY15" s="167"/>
      <c r="BZ15" s="167"/>
      <c r="CA15" s="167"/>
      <c r="CB15" s="167"/>
      <c r="CC15" s="167"/>
      <c r="CD15" s="167"/>
      <c r="CE15" s="167"/>
      <c r="CF15" s="167"/>
      <c r="CG15" s="167"/>
      <c r="CH15" s="167"/>
      <c r="CI15" s="167"/>
      <c r="CJ15" s="167"/>
      <c r="CK15" s="167"/>
      <c r="CL15" s="167"/>
      <c r="CM15" s="167"/>
      <c r="CN15" s="167"/>
      <c r="CO15" s="167"/>
      <c r="CP15" s="167"/>
      <c r="CQ15" s="167"/>
      <c r="CR15" s="167"/>
      <c r="CS15" s="167"/>
      <c r="CT15" s="167"/>
      <c r="CU15" s="167"/>
      <c r="CV15" s="167"/>
      <c r="CW15" s="167"/>
      <c r="CX15" s="167"/>
      <c r="CY15" s="167"/>
      <c r="CZ15" s="167"/>
      <c r="DA15" s="167"/>
      <c r="DB15" s="167"/>
      <c r="DC15" s="167"/>
      <c r="DD15" s="167"/>
      <c r="DE15" s="167"/>
      <c r="DF15" s="167"/>
      <c r="DG15" s="167"/>
      <c r="DH15" s="167"/>
      <c r="DI15" s="167"/>
      <c r="DJ15" s="167"/>
      <c r="DK15" s="167"/>
      <c r="DL15" s="167"/>
      <c r="DM15" s="167"/>
      <c r="DN15" s="167"/>
      <c r="DO15" s="167"/>
      <c r="DP15" s="167"/>
      <c r="DQ15" s="167"/>
      <c r="DR15" s="167"/>
      <c r="DS15" s="167"/>
      <c r="DT15" s="167"/>
      <c r="DU15" s="167"/>
      <c r="DV15" s="167"/>
      <c r="DW15" s="167"/>
      <c r="DX15" s="167"/>
      <c r="DY15" s="167"/>
      <c r="DZ15" s="167"/>
      <c r="EA15" s="167"/>
      <c r="EB15" s="167"/>
      <c r="EC15" s="167"/>
      <c r="ED15" s="167"/>
      <c r="EE15" s="167"/>
      <c r="EF15" s="167"/>
      <c r="EG15" s="167"/>
      <c r="EH15" s="167"/>
      <c r="EI15" s="167"/>
      <c r="EJ15" s="167"/>
      <c r="EK15" s="167"/>
      <c r="EL15" s="167"/>
      <c r="EM15" s="167"/>
      <c r="EN15" s="167"/>
      <c r="EO15" s="167"/>
      <c r="EP15" s="167"/>
      <c r="EQ15" s="167"/>
      <c r="ER15" s="167"/>
      <c r="ES15" s="167"/>
      <c r="ET15" s="167"/>
      <c r="EU15" s="167"/>
      <c r="EV15" s="167"/>
      <c r="EW15" s="167"/>
      <c r="EX15" s="167"/>
      <c r="EY15" s="167"/>
      <c r="EZ15" s="167"/>
      <c r="FA15" s="167"/>
      <c r="FB15" s="167"/>
      <c r="FC15" s="167"/>
      <c r="FD15" s="167"/>
      <c r="FE15" s="167"/>
      <c r="FF15" s="167"/>
      <c r="FG15" s="167"/>
      <c r="FH15" s="167"/>
      <c r="FI15" s="167"/>
      <c r="FJ15" s="167"/>
      <c r="FK15" s="167"/>
      <c r="FL15" s="167"/>
      <c r="FM15" s="167"/>
      <c r="FN15" s="167"/>
      <c r="FO15" s="167"/>
      <c r="FP15" s="167"/>
      <c r="FQ15" s="167"/>
      <c r="FR15" s="167"/>
      <c r="FS15" s="167"/>
      <c r="FT15" s="167"/>
      <c r="FU15" s="167"/>
      <c r="FV15" s="167"/>
      <c r="FW15" s="167"/>
      <c r="FX15" s="167"/>
      <c r="FY15" s="167"/>
      <c r="FZ15" s="167"/>
      <c r="GA15" s="167"/>
      <c r="GB15" s="167"/>
      <c r="GC15" s="167"/>
      <c r="GD15" s="167"/>
      <c r="GE15" s="167"/>
      <c r="GF15" s="167"/>
      <c r="GG15" s="167"/>
      <c r="GH15" s="167"/>
      <c r="GI15" s="167"/>
      <c r="GJ15" s="167"/>
      <c r="GK15" s="167"/>
      <c r="GL15" s="167"/>
      <c r="GM15" s="167"/>
      <c r="GN15" s="167"/>
      <c r="GO15" s="167"/>
      <c r="GP15" s="167"/>
      <c r="GQ15" s="167"/>
      <c r="GR15" s="167"/>
      <c r="GS15" s="167"/>
      <c r="GT15" s="167"/>
      <c r="GU15" s="167"/>
      <c r="GV15" s="167"/>
      <c r="GW15" s="167"/>
      <c r="GX15" s="167"/>
      <c r="GY15" s="167"/>
      <c r="GZ15" s="167"/>
      <c r="HA15" s="167"/>
      <c r="HB15" s="167"/>
      <c r="HC15" s="167"/>
      <c r="HD15" s="167"/>
      <c r="HE15" s="167"/>
      <c r="HF15" s="167"/>
      <c r="HG15" s="167"/>
      <c r="HH15" s="167"/>
      <c r="HI15" s="167"/>
      <c r="HJ15" s="167"/>
      <c r="HK15" s="167"/>
      <c r="HL15" s="167"/>
      <c r="HM15" s="167"/>
      <c r="HN15" s="167"/>
      <c r="HO15" s="167"/>
      <c r="HP15" s="167"/>
      <c r="HQ15" s="167"/>
      <c r="HR15" s="167"/>
      <c r="HS15" s="167"/>
      <c r="HT15" s="167"/>
      <c r="HU15" s="167"/>
      <c r="HV15" s="167"/>
      <c r="HW15" s="167"/>
      <c r="HX15" s="167"/>
      <c r="HY15" s="167"/>
      <c r="HZ15" s="167"/>
      <c r="IA15" s="167"/>
      <c r="IB15" s="167"/>
      <c r="IC15" s="167"/>
      <c r="ID15" s="167"/>
      <c r="IE15" s="167"/>
      <c r="IF15" s="167"/>
      <c r="IG15" s="167"/>
      <c r="IH15" s="167"/>
      <c r="II15" s="167"/>
      <c r="IJ15" s="167"/>
      <c r="IK15" s="167"/>
      <c r="IL15" s="167"/>
      <c r="IM15" s="167"/>
      <c r="IN15" s="167"/>
      <c r="IO15" s="167"/>
      <c r="IP15" s="167"/>
      <c r="IQ15" s="167"/>
      <c r="IR15" s="167"/>
      <c r="IS15" s="167"/>
      <c r="IT15" s="167"/>
      <c r="IU15" s="167"/>
      <c r="IV15" s="167"/>
    </row>
    <row r="16" spans="1:256" s="18" customFormat="1" ht="23.25" thickBot="1">
      <c r="A16" s="265" t="s">
        <v>986</v>
      </c>
      <c r="B16" s="266" t="s">
        <v>987</v>
      </c>
      <c r="C16" s="266" t="s">
        <v>975</v>
      </c>
      <c r="D16" s="266" t="s">
        <v>976</v>
      </c>
      <c r="E16" s="196" t="s">
        <v>1131</v>
      </c>
      <c r="F16" s="172"/>
      <c r="G16" s="172"/>
      <c r="H16" s="172"/>
      <c r="I16" s="172"/>
      <c r="J16" s="172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7"/>
      <c r="BQ16" s="167"/>
      <c r="BR16" s="167"/>
      <c r="BS16" s="167"/>
      <c r="BT16" s="167"/>
      <c r="BU16" s="167"/>
      <c r="BV16" s="167"/>
      <c r="BW16" s="167"/>
      <c r="BX16" s="167"/>
      <c r="BY16" s="167"/>
      <c r="BZ16" s="167"/>
      <c r="CA16" s="167"/>
      <c r="CB16" s="167"/>
      <c r="CC16" s="167"/>
      <c r="CD16" s="167"/>
      <c r="CE16" s="167"/>
      <c r="CF16" s="167"/>
      <c r="CG16" s="167"/>
      <c r="CH16" s="167"/>
      <c r="CI16" s="167"/>
      <c r="CJ16" s="167"/>
      <c r="CK16" s="167"/>
      <c r="CL16" s="167"/>
      <c r="CM16" s="167"/>
      <c r="CN16" s="167"/>
      <c r="CO16" s="167"/>
      <c r="CP16" s="167"/>
      <c r="CQ16" s="167"/>
      <c r="CR16" s="167"/>
      <c r="CS16" s="167"/>
      <c r="CT16" s="167"/>
      <c r="CU16" s="167"/>
      <c r="CV16" s="167"/>
      <c r="CW16" s="167"/>
      <c r="CX16" s="167"/>
      <c r="CY16" s="167"/>
      <c r="CZ16" s="167"/>
      <c r="DA16" s="167"/>
      <c r="DB16" s="167"/>
      <c r="DC16" s="167"/>
      <c r="DD16" s="167"/>
      <c r="DE16" s="167"/>
      <c r="DF16" s="167"/>
      <c r="DG16" s="167"/>
      <c r="DH16" s="167"/>
      <c r="DI16" s="167"/>
      <c r="DJ16" s="167"/>
      <c r="DK16" s="167"/>
      <c r="DL16" s="167"/>
      <c r="DM16" s="167"/>
      <c r="DN16" s="167"/>
      <c r="DO16" s="167"/>
      <c r="DP16" s="167"/>
      <c r="DQ16" s="167"/>
      <c r="DR16" s="167"/>
      <c r="DS16" s="167"/>
      <c r="DT16" s="167"/>
      <c r="DU16" s="167"/>
      <c r="DV16" s="167"/>
      <c r="DW16" s="167"/>
      <c r="DX16" s="167"/>
      <c r="DY16" s="167"/>
      <c r="DZ16" s="167"/>
      <c r="EA16" s="167"/>
      <c r="EB16" s="167"/>
      <c r="EC16" s="167"/>
      <c r="ED16" s="167"/>
      <c r="EE16" s="167"/>
      <c r="EF16" s="167"/>
      <c r="EG16" s="167"/>
      <c r="EH16" s="167"/>
      <c r="EI16" s="167"/>
      <c r="EJ16" s="167"/>
      <c r="EK16" s="167"/>
      <c r="EL16" s="167"/>
      <c r="EM16" s="167"/>
      <c r="EN16" s="167"/>
      <c r="EO16" s="167"/>
      <c r="EP16" s="167"/>
      <c r="EQ16" s="167"/>
      <c r="ER16" s="167"/>
      <c r="ES16" s="167"/>
      <c r="ET16" s="167"/>
      <c r="EU16" s="167"/>
      <c r="EV16" s="167"/>
      <c r="EW16" s="167"/>
      <c r="EX16" s="167"/>
      <c r="EY16" s="167"/>
      <c r="EZ16" s="167"/>
      <c r="FA16" s="167"/>
      <c r="FB16" s="167"/>
      <c r="FC16" s="167"/>
      <c r="FD16" s="167"/>
      <c r="FE16" s="167"/>
      <c r="FF16" s="167"/>
      <c r="FG16" s="167"/>
      <c r="FH16" s="167"/>
      <c r="FI16" s="167"/>
      <c r="FJ16" s="167"/>
      <c r="FK16" s="167"/>
      <c r="FL16" s="167"/>
      <c r="FM16" s="167"/>
      <c r="FN16" s="167"/>
      <c r="FO16" s="167"/>
      <c r="FP16" s="167"/>
      <c r="FQ16" s="167"/>
      <c r="FR16" s="167"/>
      <c r="FS16" s="167"/>
      <c r="FT16" s="167"/>
      <c r="FU16" s="167"/>
      <c r="FV16" s="167"/>
      <c r="FW16" s="167"/>
      <c r="FX16" s="167"/>
      <c r="FY16" s="167"/>
      <c r="FZ16" s="167"/>
      <c r="GA16" s="167"/>
      <c r="GB16" s="167"/>
      <c r="GC16" s="167"/>
      <c r="GD16" s="167"/>
      <c r="GE16" s="167"/>
      <c r="GF16" s="167"/>
      <c r="GG16" s="167"/>
      <c r="GH16" s="167"/>
      <c r="GI16" s="167"/>
      <c r="GJ16" s="167"/>
      <c r="GK16" s="167"/>
      <c r="GL16" s="167"/>
      <c r="GM16" s="167"/>
      <c r="GN16" s="167"/>
      <c r="GO16" s="167"/>
      <c r="GP16" s="167"/>
      <c r="GQ16" s="167"/>
      <c r="GR16" s="167"/>
      <c r="GS16" s="167"/>
      <c r="GT16" s="167"/>
      <c r="GU16" s="167"/>
      <c r="GV16" s="167"/>
      <c r="GW16" s="167"/>
      <c r="GX16" s="167"/>
      <c r="GY16" s="167"/>
      <c r="GZ16" s="167"/>
      <c r="HA16" s="167"/>
      <c r="HB16" s="167"/>
      <c r="HC16" s="167"/>
      <c r="HD16" s="167"/>
      <c r="HE16" s="167"/>
      <c r="HF16" s="167"/>
      <c r="HG16" s="167"/>
      <c r="HH16" s="167"/>
      <c r="HI16" s="167"/>
      <c r="HJ16" s="167"/>
      <c r="HK16" s="167"/>
      <c r="HL16" s="167"/>
      <c r="HM16" s="167"/>
      <c r="HN16" s="167"/>
      <c r="HO16" s="167"/>
      <c r="HP16" s="167"/>
      <c r="HQ16" s="167"/>
      <c r="HR16" s="167"/>
      <c r="HS16" s="167"/>
      <c r="HT16" s="167"/>
      <c r="HU16" s="167"/>
      <c r="HV16" s="167"/>
      <c r="HW16" s="167"/>
      <c r="HX16" s="167"/>
      <c r="HY16" s="167"/>
      <c r="HZ16" s="167"/>
      <c r="IA16" s="167"/>
      <c r="IB16" s="167"/>
      <c r="IC16" s="167"/>
      <c r="ID16" s="167"/>
      <c r="IE16" s="167"/>
      <c r="IF16" s="167"/>
      <c r="IG16" s="167"/>
      <c r="IH16" s="167"/>
      <c r="II16" s="167"/>
      <c r="IJ16" s="167"/>
      <c r="IK16" s="167"/>
      <c r="IL16" s="167"/>
      <c r="IM16" s="167"/>
      <c r="IN16" s="167"/>
      <c r="IO16" s="167"/>
      <c r="IP16" s="167"/>
      <c r="IQ16" s="167"/>
      <c r="IR16" s="167"/>
      <c r="IS16" s="167"/>
      <c r="IT16" s="167"/>
      <c r="IU16" s="167"/>
      <c r="IV16" s="167"/>
    </row>
    <row r="17" spans="1:256" s="18" customFormat="1" ht="18" customHeight="1" thickBot="1">
      <c r="A17" s="173">
        <v>0</v>
      </c>
      <c r="B17" s="174">
        <v>0</v>
      </c>
      <c r="C17" s="174">
        <v>0</v>
      </c>
      <c r="D17" s="174">
        <v>0</v>
      </c>
      <c r="E17" s="171">
        <v>0</v>
      </c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7"/>
      <c r="BQ17" s="167"/>
      <c r="BR17" s="167"/>
      <c r="BS17" s="167"/>
      <c r="BT17" s="167"/>
      <c r="BU17" s="167"/>
      <c r="BV17" s="167"/>
      <c r="BW17" s="167"/>
      <c r="BX17" s="167"/>
      <c r="BY17" s="167"/>
      <c r="BZ17" s="167"/>
      <c r="CA17" s="167"/>
      <c r="CB17" s="167"/>
      <c r="CC17" s="167"/>
      <c r="CD17" s="167"/>
      <c r="CE17" s="167"/>
      <c r="CF17" s="167"/>
      <c r="CG17" s="167"/>
      <c r="CH17" s="167"/>
      <c r="CI17" s="167"/>
      <c r="CJ17" s="167"/>
      <c r="CK17" s="167"/>
      <c r="CL17" s="167"/>
      <c r="CM17" s="167"/>
      <c r="CN17" s="167"/>
      <c r="CO17" s="167"/>
      <c r="CP17" s="167"/>
      <c r="CQ17" s="167"/>
      <c r="CR17" s="167"/>
      <c r="CS17" s="167"/>
      <c r="CT17" s="167"/>
      <c r="CU17" s="167"/>
      <c r="CV17" s="167"/>
      <c r="CW17" s="167"/>
      <c r="CX17" s="167"/>
      <c r="CY17" s="167"/>
      <c r="CZ17" s="167"/>
      <c r="DA17" s="167"/>
      <c r="DB17" s="167"/>
      <c r="DC17" s="167"/>
      <c r="DD17" s="167"/>
      <c r="DE17" s="167"/>
      <c r="DF17" s="167"/>
      <c r="DG17" s="167"/>
      <c r="DH17" s="167"/>
      <c r="DI17" s="167"/>
      <c r="DJ17" s="167"/>
      <c r="DK17" s="167"/>
      <c r="DL17" s="167"/>
      <c r="DM17" s="167"/>
      <c r="DN17" s="167"/>
      <c r="DO17" s="167"/>
      <c r="DP17" s="167"/>
      <c r="DQ17" s="167"/>
      <c r="DR17" s="167"/>
      <c r="DS17" s="167"/>
      <c r="DT17" s="167"/>
      <c r="DU17" s="167"/>
      <c r="DV17" s="167"/>
      <c r="DW17" s="167"/>
      <c r="DX17" s="167"/>
      <c r="DY17" s="167"/>
      <c r="DZ17" s="167"/>
      <c r="EA17" s="167"/>
      <c r="EB17" s="167"/>
      <c r="EC17" s="167"/>
      <c r="ED17" s="167"/>
      <c r="EE17" s="167"/>
      <c r="EF17" s="167"/>
      <c r="EG17" s="167"/>
      <c r="EH17" s="167"/>
      <c r="EI17" s="167"/>
      <c r="EJ17" s="167"/>
      <c r="EK17" s="167"/>
      <c r="EL17" s="167"/>
      <c r="EM17" s="167"/>
      <c r="EN17" s="167"/>
      <c r="EO17" s="167"/>
      <c r="EP17" s="167"/>
      <c r="EQ17" s="167"/>
      <c r="ER17" s="167"/>
      <c r="ES17" s="167"/>
      <c r="ET17" s="167"/>
      <c r="EU17" s="167"/>
      <c r="EV17" s="167"/>
      <c r="EW17" s="167"/>
      <c r="EX17" s="167"/>
      <c r="EY17" s="167"/>
      <c r="EZ17" s="167"/>
      <c r="FA17" s="167"/>
      <c r="FB17" s="167"/>
      <c r="FC17" s="167"/>
      <c r="FD17" s="167"/>
      <c r="FE17" s="167"/>
      <c r="FF17" s="167"/>
      <c r="FG17" s="167"/>
      <c r="FH17" s="167"/>
      <c r="FI17" s="167"/>
      <c r="FJ17" s="167"/>
      <c r="FK17" s="167"/>
      <c r="FL17" s="167"/>
      <c r="FM17" s="167"/>
      <c r="FN17" s="167"/>
      <c r="FO17" s="167"/>
      <c r="FP17" s="167"/>
      <c r="FQ17" s="167"/>
      <c r="FR17" s="167"/>
      <c r="FS17" s="167"/>
      <c r="FT17" s="167"/>
      <c r="FU17" s="167"/>
      <c r="FV17" s="167"/>
      <c r="FW17" s="167"/>
      <c r="FX17" s="167"/>
      <c r="FY17" s="167"/>
      <c r="FZ17" s="167"/>
      <c r="GA17" s="167"/>
      <c r="GB17" s="167"/>
      <c r="GC17" s="167"/>
      <c r="GD17" s="167"/>
      <c r="GE17" s="167"/>
      <c r="GF17" s="167"/>
      <c r="GG17" s="167"/>
      <c r="GH17" s="167"/>
      <c r="GI17" s="167"/>
      <c r="GJ17" s="167"/>
      <c r="GK17" s="167"/>
      <c r="GL17" s="167"/>
      <c r="GM17" s="167"/>
      <c r="GN17" s="167"/>
      <c r="GO17" s="167"/>
      <c r="GP17" s="167"/>
      <c r="GQ17" s="167"/>
      <c r="GR17" s="167"/>
      <c r="GS17" s="167"/>
      <c r="GT17" s="167"/>
      <c r="GU17" s="167"/>
      <c r="GV17" s="167"/>
      <c r="GW17" s="167"/>
      <c r="GX17" s="167"/>
      <c r="GY17" s="167"/>
      <c r="GZ17" s="167"/>
      <c r="HA17" s="167"/>
      <c r="HB17" s="167"/>
      <c r="HC17" s="167"/>
      <c r="HD17" s="167"/>
      <c r="HE17" s="167"/>
      <c r="HF17" s="167"/>
      <c r="HG17" s="167"/>
      <c r="HH17" s="167"/>
      <c r="HI17" s="167"/>
      <c r="HJ17" s="167"/>
      <c r="HK17" s="167"/>
      <c r="HL17" s="167"/>
      <c r="HM17" s="167"/>
      <c r="HN17" s="167"/>
      <c r="HO17" s="167"/>
      <c r="HP17" s="167"/>
      <c r="HQ17" s="167"/>
      <c r="HR17" s="167"/>
      <c r="HS17" s="167"/>
      <c r="HT17" s="167"/>
      <c r="HU17" s="167"/>
      <c r="HV17" s="167"/>
      <c r="HW17" s="167"/>
      <c r="HX17" s="167"/>
      <c r="HY17" s="167"/>
      <c r="HZ17" s="167"/>
      <c r="IA17" s="167"/>
      <c r="IB17" s="167"/>
      <c r="IC17" s="167"/>
      <c r="ID17" s="167"/>
      <c r="IE17" s="167"/>
      <c r="IF17" s="167"/>
      <c r="IG17" s="167"/>
      <c r="IH17" s="167"/>
      <c r="II17" s="167"/>
      <c r="IJ17" s="167"/>
      <c r="IK17" s="167"/>
      <c r="IL17" s="167"/>
      <c r="IM17" s="167"/>
      <c r="IN17" s="167"/>
      <c r="IO17" s="167"/>
      <c r="IP17" s="167"/>
      <c r="IQ17" s="167"/>
      <c r="IR17" s="167"/>
      <c r="IS17" s="167"/>
      <c r="IT17" s="167"/>
      <c r="IU17" s="167"/>
      <c r="IV17" s="167"/>
    </row>
    <row r="18" spans="1:256" s="18" customFormat="1" ht="14.25" customHeight="1">
      <c r="A18" s="175"/>
      <c r="B18" s="176"/>
      <c r="C18" s="176"/>
      <c r="D18" s="176"/>
      <c r="E18" s="169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7"/>
      <c r="BQ18" s="167"/>
      <c r="BR18" s="167"/>
      <c r="BS18" s="167"/>
      <c r="BT18" s="167"/>
      <c r="BU18" s="167"/>
      <c r="BV18" s="167"/>
      <c r="BW18" s="167"/>
      <c r="BX18" s="167"/>
      <c r="BY18" s="167"/>
      <c r="BZ18" s="167"/>
      <c r="CA18" s="167"/>
      <c r="CB18" s="167"/>
      <c r="CC18" s="167"/>
      <c r="CD18" s="167"/>
      <c r="CE18" s="167"/>
      <c r="CF18" s="167"/>
      <c r="CG18" s="167"/>
      <c r="CH18" s="167"/>
      <c r="CI18" s="167"/>
      <c r="CJ18" s="167"/>
      <c r="CK18" s="167"/>
      <c r="CL18" s="167"/>
      <c r="CM18" s="167"/>
      <c r="CN18" s="167"/>
      <c r="CO18" s="167"/>
      <c r="CP18" s="167"/>
      <c r="CQ18" s="167"/>
      <c r="CR18" s="167"/>
      <c r="CS18" s="167"/>
      <c r="CT18" s="167"/>
      <c r="CU18" s="167"/>
      <c r="CV18" s="167"/>
      <c r="CW18" s="167"/>
      <c r="CX18" s="167"/>
      <c r="CY18" s="167"/>
      <c r="CZ18" s="167"/>
      <c r="DA18" s="167"/>
      <c r="DB18" s="167"/>
      <c r="DC18" s="167"/>
      <c r="DD18" s="167"/>
      <c r="DE18" s="167"/>
      <c r="DF18" s="167"/>
      <c r="DG18" s="167"/>
      <c r="DH18" s="167"/>
      <c r="DI18" s="167"/>
      <c r="DJ18" s="167"/>
      <c r="DK18" s="167"/>
      <c r="DL18" s="167"/>
      <c r="DM18" s="167"/>
      <c r="DN18" s="167"/>
      <c r="DO18" s="167"/>
      <c r="DP18" s="167"/>
      <c r="DQ18" s="167"/>
      <c r="DR18" s="167"/>
      <c r="DS18" s="167"/>
      <c r="DT18" s="167"/>
      <c r="DU18" s="167"/>
      <c r="DV18" s="167"/>
      <c r="DW18" s="167"/>
      <c r="DX18" s="167"/>
      <c r="DY18" s="167"/>
      <c r="DZ18" s="167"/>
      <c r="EA18" s="167"/>
      <c r="EB18" s="167"/>
      <c r="EC18" s="167"/>
      <c r="ED18" s="167"/>
      <c r="EE18" s="167"/>
      <c r="EF18" s="167"/>
      <c r="EG18" s="167"/>
      <c r="EH18" s="167"/>
      <c r="EI18" s="167"/>
      <c r="EJ18" s="167"/>
      <c r="EK18" s="167"/>
      <c r="EL18" s="167"/>
      <c r="EM18" s="167"/>
      <c r="EN18" s="167"/>
      <c r="EO18" s="167"/>
      <c r="EP18" s="167"/>
      <c r="EQ18" s="167"/>
      <c r="ER18" s="167"/>
      <c r="ES18" s="167"/>
      <c r="ET18" s="167"/>
      <c r="EU18" s="167"/>
      <c r="EV18" s="167"/>
      <c r="EW18" s="167"/>
      <c r="EX18" s="167"/>
      <c r="EY18" s="167"/>
      <c r="EZ18" s="167"/>
      <c r="FA18" s="167"/>
      <c r="FB18" s="167"/>
      <c r="FC18" s="167"/>
      <c r="FD18" s="167"/>
      <c r="FE18" s="167"/>
      <c r="FF18" s="167"/>
      <c r="FG18" s="167"/>
      <c r="FH18" s="167"/>
      <c r="FI18" s="167"/>
      <c r="FJ18" s="167"/>
      <c r="FK18" s="167"/>
      <c r="FL18" s="167"/>
      <c r="FM18" s="167"/>
      <c r="FN18" s="167"/>
      <c r="FO18" s="167"/>
      <c r="FP18" s="167"/>
      <c r="FQ18" s="167"/>
      <c r="FR18" s="167"/>
      <c r="FS18" s="167"/>
      <c r="FT18" s="167"/>
      <c r="FU18" s="167"/>
      <c r="FV18" s="167"/>
      <c r="FW18" s="167"/>
      <c r="FX18" s="167"/>
      <c r="FY18" s="167"/>
      <c r="FZ18" s="167"/>
      <c r="GA18" s="167"/>
      <c r="GB18" s="167"/>
      <c r="GC18" s="167"/>
      <c r="GD18" s="167"/>
      <c r="GE18" s="167"/>
      <c r="GF18" s="167"/>
      <c r="GG18" s="167"/>
      <c r="GH18" s="167"/>
      <c r="GI18" s="167"/>
      <c r="GJ18" s="167"/>
      <c r="GK18" s="167"/>
      <c r="GL18" s="167"/>
      <c r="GM18" s="167"/>
      <c r="GN18" s="167"/>
      <c r="GO18" s="167"/>
      <c r="GP18" s="167"/>
      <c r="GQ18" s="167"/>
      <c r="GR18" s="167"/>
      <c r="GS18" s="167"/>
      <c r="GT18" s="167"/>
      <c r="GU18" s="167"/>
      <c r="GV18" s="167"/>
      <c r="GW18" s="167"/>
      <c r="GX18" s="167"/>
      <c r="GY18" s="167"/>
      <c r="GZ18" s="167"/>
      <c r="HA18" s="167"/>
      <c r="HB18" s="167"/>
      <c r="HC18" s="167"/>
      <c r="HD18" s="167"/>
      <c r="HE18" s="167"/>
      <c r="HF18" s="167"/>
      <c r="HG18" s="167"/>
      <c r="HH18" s="167"/>
      <c r="HI18" s="167"/>
      <c r="HJ18" s="167"/>
      <c r="HK18" s="167"/>
      <c r="HL18" s="167"/>
      <c r="HM18" s="167"/>
      <c r="HN18" s="167"/>
      <c r="HO18" s="167"/>
      <c r="HP18" s="167"/>
      <c r="HQ18" s="167"/>
      <c r="HR18" s="167"/>
      <c r="HS18" s="167"/>
      <c r="HT18" s="167"/>
      <c r="HU18" s="167"/>
      <c r="HV18" s="167"/>
      <c r="HW18" s="167"/>
      <c r="HX18" s="167"/>
      <c r="HY18" s="167"/>
      <c r="HZ18" s="167"/>
      <c r="IA18" s="167"/>
      <c r="IB18" s="167"/>
      <c r="IC18" s="167"/>
      <c r="ID18" s="167"/>
      <c r="IE18" s="167"/>
      <c r="IF18" s="167"/>
      <c r="IG18" s="167"/>
      <c r="IH18" s="167"/>
      <c r="II18" s="167"/>
      <c r="IJ18" s="167"/>
      <c r="IK18" s="167"/>
      <c r="IL18" s="167"/>
      <c r="IM18" s="167"/>
      <c r="IN18" s="167"/>
      <c r="IO18" s="167"/>
      <c r="IP18" s="167"/>
      <c r="IQ18" s="167"/>
      <c r="IR18" s="167"/>
      <c r="IS18" s="167"/>
      <c r="IT18" s="167"/>
      <c r="IU18" s="167"/>
      <c r="IV18" s="167"/>
    </row>
    <row r="19" spans="1:256" s="18" customFormat="1" ht="11.25">
      <c r="A19" s="17" t="s">
        <v>396</v>
      </c>
      <c r="B19" s="167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7"/>
      <c r="BQ19" s="167"/>
      <c r="BR19" s="167"/>
      <c r="BS19" s="167"/>
      <c r="BT19" s="167"/>
      <c r="BU19" s="167"/>
      <c r="BV19" s="167"/>
      <c r="BW19" s="167"/>
      <c r="BX19" s="167"/>
      <c r="BY19" s="167"/>
      <c r="BZ19" s="167"/>
      <c r="CA19" s="167"/>
      <c r="CB19" s="167"/>
      <c r="CC19" s="167"/>
      <c r="CD19" s="167"/>
      <c r="CE19" s="167"/>
      <c r="CF19" s="167"/>
      <c r="CG19" s="167"/>
      <c r="CH19" s="167"/>
      <c r="CI19" s="167"/>
      <c r="CJ19" s="167"/>
      <c r="CK19" s="167"/>
      <c r="CL19" s="167"/>
      <c r="CM19" s="167"/>
      <c r="CN19" s="167"/>
      <c r="CO19" s="167"/>
      <c r="CP19" s="167"/>
      <c r="CQ19" s="167"/>
      <c r="CR19" s="167"/>
      <c r="CS19" s="167"/>
      <c r="CT19" s="167"/>
      <c r="CU19" s="167"/>
      <c r="CV19" s="167"/>
      <c r="CW19" s="167"/>
      <c r="CX19" s="167"/>
      <c r="CY19" s="167"/>
      <c r="CZ19" s="167"/>
      <c r="DA19" s="167"/>
      <c r="DB19" s="167"/>
      <c r="DC19" s="167"/>
      <c r="DD19" s="167"/>
      <c r="DE19" s="167"/>
      <c r="DF19" s="167"/>
      <c r="DG19" s="167"/>
      <c r="DH19" s="167"/>
      <c r="DI19" s="167"/>
      <c r="DJ19" s="167"/>
      <c r="DK19" s="167"/>
      <c r="DL19" s="167"/>
      <c r="DM19" s="167"/>
      <c r="DN19" s="167"/>
      <c r="DO19" s="167"/>
      <c r="DP19" s="167"/>
      <c r="DQ19" s="167"/>
      <c r="DR19" s="167"/>
      <c r="DS19" s="167"/>
      <c r="DT19" s="167"/>
      <c r="DU19" s="167"/>
      <c r="DV19" s="167"/>
      <c r="DW19" s="167"/>
      <c r="DX19" s="167"/>
      <c r="DY19" s="167"/>
      <c r="DZ19" s="167"/>
      <c r="EA19" s="167"/>
      <c r="EB19" s="167"/>
      <c r="EC19" s="167"/>
      <c r="ED19" s="167"/>
      <c r="EE19" s="167"/>
      <c r="EF19" s="167"/>
      <c r="EG19" s="167"/>
      <c r="EH19" s="167"/>
      <c r="EI19" s="167"/>
      <c r="EJ19" s="167"/>
      <c r="EK19" s="167"/>
      <c r="EL19" s="167"/>
      <c r="EM19" s="167"/>
      <c r="EN19" s="167"/>
      <c r="EO19" s="167"/>
      <c r="EP19" s="167"/>
      <c r="EQ19" s="167"/>
      <c r="ER19" s="167"/>
      <c r="ES19" s="167"/>
      <c r="ET19" s="167"/>
      <c r="EU19" s="167"/>
      <c r="EV19" s="167"/>
      <c r="EW19" s="167"/>
      <c r="EX19" s="167"/>
      <c r="EY19" s="167"/>
      <c r="EZ19" s="167"/>
      <c r="FA19" s="167"/>
      <c r="FB19" s="167"/>
      <c r="FC19" s="167"/>
      <c r="FD19" s="167"/>
      <c r="FE19" s="167"/>
      <c r="FF19" s="167"/>
      <c r="FG19" s="167"/>
      <c r="FH19" s="167"/>
      <c r="FI19" s="167"/>
      <c r="FJ19" s="167"/>
      <c r="FK19" s="167"/>
      <c r="FL19" s="167"/>
      <c r="FM19" s="167"/>
      <c r="FN19" s="167"/>
      <c r="FO19" s="167"/>
      <c r="FP19" s="167"/>
      <c r="FQ19" s="167"/>
      <c r="FR19" s="167"/>
      <c r="FS19" s="167"/>
      <c r="FT19" s="167"/>
      <c r="FU19" s="167"/>
      <c r="FV19" s="167"/>
      <c r="FW19" s="167"/>
      <c r="FX19" s="167"/>
      <c r="FY19" s="167"/>
      <c r="FZ19" s="167"/>
      <c r="GA19" s="167"/>
      <c r="GB19" s="167"/>
      <c r="GC19" s="167"/>
      <c r="GD19" s="167"/>
      <c r="GE19" s="167"/>
      <c r="GF19" s="167"/>
      <c r="GG19" s="167"/>
      <c r="GH19" s="167"/>
      <c r="GI19" s="167"/>
      <c r="GJ19" s="167"/>
      <c r="GK19" s="167"/>
      <c r="GL19" s="167"/>
      <c r="GM19" s="167"/>
      <c r="GN19" s="167"/>
      <c r="GO19" s="167"/>
      <c r="GP19" s="167"/>
      <c r="GQ19" s="167"/>
      <c r="GR19" s="167"/>
      <c r="GS19" s="167"/>
      <c r="GT19" s="167"/>
      <c r="GU19" s="167"/>
      <c r="GV19" s="167"/>
      <c r="GW19" s="167"/>
      <c r="GX19" s="167"/>
      <c r="GY19" s="167"/>
      <c r="GZ19" s="167"/>
      <c r="HA19" s="167"/>
      <c r="HB19" s="167"/>
      <c r="HC19" s="167"/>
      <c r="HD19" s="167"/>
      <c r="HE19" s="167"/>
      <c r="HF19" s="167"/>
      <c r="HG19" s="167"/>
      <c r="HH19" s="167"/>
      <c r="HI19" s="167"/>
      <c r="HJ19" s="167"/>
      <c r="HK19" s="167"/>
      <c r="HL19" s="167"/>
      <c r="HM19" s="167"/>
      <c r="HN19" s="167"/>
      <c r="HO19" s="167"/>
      <c r="HP19" s="167"/>
      <c r="HQ19" s="167"/>
      <c r="HR19" s="167"/>
      <c r="HS19" s="167"/>
      <c r="HT19" s="167"/>
      <c r="HU19" s="167"/>
      <c r="HV19" s="167"/>
      <c r="HW19" s="167"/>
      <c r="HX19" s="167"/>
      <c r="HY19" s="167"/>
      <c r="HZ19" s="167"/>
      <c r="IA19" s="167"/>
      <c r="IB19" s="167"/>
      <c r="IC19" s="167"/>
      <c r="ID19" s="167"/>
      <c r="IE19" s="167"/>
      <c r="IF19" s="167"/>
      <c r="IG19" s="167"/>
      <c r="IH19" s="167"/>
      <c r="II19" s="167"/>
      <c r="IJ19" s="167"/>
      <c r="IK19" s="167"/>
      <c r="IL19" s="167"/>
      <c r="IM19" s="167"/>
      <c r="IN19" s="167"/>
      <c r="IO19" s="167"/>
      <c r="IP19" s="167"/>
      <c r="IQ19" s="167"/>
      <c r="IR19" s="167"/>
      <c r="IS19" s="167"/>
      <c r="IT19" s="167"/>
      <c r="IU19" s="167"/>
      <c r="IV19" s="167"/>
    </row>
    <row r="20" spans="1:256" s="18" customFormat="1" ht="19.5" customHeight="1">
      <c r="A20" s="1072" t="s">
        <v>456</v>
      </c>
      <c r="B20" s="1072"/>
      <c r="C20" s="1072"/>
      <c r="D20" s="1072"/>
      <c r="E20" s="1072"/>
      <c r="F20" s="167"/>
      <c r="G20" s="167"/>
      <c r="H20" s="167"/>
      <c r="I20" s="17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7"/>
      <c r="BQ20" s="167"/>
      <c r="BR20" s="167"/>
      <c r="BS20" s="167"/>
      <c r="BT20" s="167"/>
      <c r="BU20" s="167"/>
      <c r="BV20" s="167"/>
      <c r="BW20" s="167"/>
      <c r="BX20" s="167"/>
      <c r="BY20" s="167"/>
      <c r="BZ20" s="167"/>
      <c r="CA20" s="167"/>
      <c r="CB20" s="167"/>
      <c r="CC20" s="167"/>
      <c r="CD20" s="167"/>
      <c r="CE20" s="167"/>
      <c r="CF20" s="167"/>
      <c r="CG20" s="167"/>
      <c r="CH20" s="167"/>
      <c r="CI20" s="167"/>
      <c r="CJ20" s="167"/>
      <c r="CK20" s="167"/>
      <c r="CL20" s="167"/>
      <c r="CM20" s="167"/>
      <c r="CN20" s="167"/>
      <c r="CO20" s="167"/>
      <c r="CP20" s="167"/>
      <c r="CQ20" s="167"/>
      <c r="CR20" s="167"/>
      <c r="CS20" s="167"/>
      <c r="CT20" s="167"/>
      <c r="CU20" s="167"/>
      <c r="CV20" s="167"/>
      <c r="CW20" s="167"/>
      <c r="CX20" s="167"/>
      <c r="CY20" s="167"/>
      <c r="CZ20" s="167"/>
      <c r="DA20" s="167"/>
      <c r="DB20" s="167"/>
      <c r="DC20" s="167"/>
      <c r="DD20" s="167"/>
      <c r="DE20" s="167"/>
      <c r="DF20" s="167"/>
      <c r="DG20" s="167"/>
      <c r="DH20" s="167"/>
      <c r="DI20" s="167"/>
      <c r="DJ20" s="167"/>
      <c r="DK20" s="167"/>
      <c r="DL20" s="167"/>
      <c r="DM20" s="167"/>
      <c r="DN20" s="167"/>
      <c r="DO20" s="167"/>
      <c r="DP20" s="167"/>
      <c r="DQ20" s="167"/>
      <c r="DR20" s="167"/>
      <c r="DS20" s="167"/>
      <c r="DT20" s="167"/>
      <c r="DU20" s="167"/>
      <c r="DV20" s="167"/>
      <c r="DW20" s="167"/>
      <c r="DX20" s="167"/>
      <c r="DY20" s="167"/>
      <c r="DZ20" s="167"/>
      <c r="EA20" s="167"/>
      <c r="EB20" s="167"/>
      <c r="EC20" s="167"/>
      <c r="ED20" s="167"/>
      <c r="EE20" s="167"/>
      <c r="EF20" s="167"/>
      <c r="EG20" s="167"/>
      <c r="EH20" s="167"/>
      <c r="EI20" s="167"/>
      <c r="EJ20" s="167"/>
      <c r="EK20" s="167"/>
      <c r="EL20" s="167"/>
      <c r="EM20" s="167"/>
      <c r="EN20" s="167"/>
      <c r="EO20" s="167"/>
      <c r="EP20" s="167"/>
      <c r="EQ20" s="167"/>
      <c r="ER20" s="167"/>
      <c r="ES20" s="167"/>
      <c r="ET20" s="167"/>
      <c r="EU20" s="167"/>
      <c r="EV20" s="167"/>
      <c r="EW20" s="167"/>
      <c r="EX20" s="167"/>
      <c r="EY20" s="167"/>
      <c r="EZ20" s="167"/>
      <c r="FA20" s="167"/>
      <c r="FB20" s="167"/>
      <c r="FC20" s="167"/>
      <c r="FD20" s="167"/>
      <c r="FE20" s="167"/>
      <c r="FF20" s="167"/>
      <c r="FG20" s="167"/>
      <c r="FH20" s="167"/>
      <c r="FI20" s="167"/>
      <c r="FJ20" s="167"/>
      <c r="FK20" s="167"/>
      <c r="FL20" s="167"/>
      <c r="FM20" s="167"/>
      <c r="FN20" s="167"/>
      <c r="FO20" s="167"/>
      <c r="FP20" s="167"/>
      <c r="FQ20" s="167"/>
      <c r="FR20" s="167"/>
      <c r="FS20" s="167"/>
      <c r="FT20" s="167"/>
      <c r="FU20" s="167"/>
      <c r="FV20" s="167"/>
      <c r="FW20" s="167"/>
      <c r="FX20" s="167"/>
      <c r="FY20" s="167"/>
      <c r="FZ20" s="167"/>
      <c r="GA20" s="167"/>
      <c r="GB20" s="167"/>
      <c r="GC20" s="167"/>
      <c r="GD20" s="167"/>
      <c r="GE20" s="167"/>
      <c r="GF20" s="167"/>
      <c r="GG20" s="167"/>
      <c r="GH20" s="167"/>
      <c r="GI20" s="167"/>
      <c r="GJ20" s="167"/>
      <c r="GK20" s="167"/>
      <c r="GL20" s="167"/>
      <c r="GM20" s="167"/>
      <c r="GN20" s="167"/>
      <c r="GO20" s="167"/>
      <c r="GP20" s="167"/>
      <c r="GQ20" s="167"/>
      <c r="GR20" s="167"/>
      <c r="GS20" s="167"/>
      <c r="GT20" s="167"/>
      <c r="GU20" s="167"/>
      <c r="GV20" s="167"/>
      <c r="GW20" s="167"/>
      <c r="GX20" s="167"/>
      <c r="GY20" s="167"/>
      <c r="GZ20" s="167"/>
      <c r="HA20" s="167"/>
      <c r="HB20" s="167"/>
      <c r="HC20" s="167"/>
      <c r="HD20" s="167"/>
      <c r="HE20" s="167"/>
      <c r="HF20" s="167"/>
      <c r="HG20" s="167"/>
      <c r="HH20" s="167"/>
      <c r="HI20" s="167"/>
      <c r="HJ20" s="167"/>
      <c r="HK20" s="167"/>
      <c r="HL20" s="167"/>
      <c r="HM20" s="167"/>
      <c r="HN20" s="167"/>
      <c r="HO20" s="167"/>
      <c r="HP20" s="167"/>
      <c r="HQ20" s="167"/>
      <c r="HR20" s="167"/>
      <c r="HS20" s="167"/>
      <c r="HT20" s="167"/>
      <c r="HU20" s="167"/>
      <c r="HV20" s="167"/>
      <c r="HW20" s="167"/>
      <c r="HX20" s="167"/>
      <c r="HY20" s="167"/>
      <c r="HZ20" s="167"/>
      <c r="IA20" s="167"/>
      <c r="IB20" s="167"/>
      <c r="IC20" s="167"/>
      <c r="ID20" s="167"/>
      <c r="IE20" s="167"/>
      <c r="IF20" s="167"/>
      <c r="IG20" s="167"/>
      <c r="IH20" s="167"/>
      <c r="II20" s="167"/>
      <c r="IJ20" s="167"/>
      <c r="IK20" s="167"/>
      <c r="IL20" s="167"/>
      <c r="IM20" s="167"/>
      <c r="IN20" s="167"/>
      <c r="IO20" s="167"/>
      <c r="IP20" s="167"/>
      <c r="IQ20" s="167"/>
      <c r="IR20" s="167"/>
      <c r="IS20" s="167"/>
      <c r="IT20" s="167"/>
      <c r="IU20" s="167"/>
      <c r="IV20" s="167"/>
    </row>
    <row r="21" spans="1:256" s="18" customFormat="1" ht="16.5" customHeight="1">
      <c r="A21" s="167"/>
      <c r="B21" s="167"/>
      <c r="C21" s="167"/>
      <c r="D21" s="167"/>
      <c r="E21" s="234" t="s">
        <v>413</v>
      </c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7"/>
      <c r="BQ21" s="167"/>
      <c r="BR21" s="167"/>
      <c r="BS21" s="167"/>
      <c r="BT21" s="167"/>
      <c r="BU21" s="167"/>
      <c r="BV21" s="167"/>
      <c r="BW21" s="167"/>
      <c r="BX21" s="167"/>
      <c r="BY21" s="167"/>
      <c r="BZ21" s="167"/>
      <c r="CA21" s="167"/>
      <c r="CB21" s="167"/>
      <c r="CC21" s="167"/>
      <c r="CD21" s="167"/>
      <c r="CE21" s="167"/>
      <c r="CF21" s="167"/>
      <c r="CG21" s="167"/>
      <c r="CH21" s="167"/>
      <c r="CI21" s="167"/>
      <c r="CJ21" s="167"/>
      <c r="CK21" s="167"/>
      <c r="CL21" s="167"/>
      <c r="CM21" s="167"/>
      <c r="CN21" s="167"/>
      <c r="CO21" s="167"/>
      <c r="CP21" s="167"/>
      <c r="CQ21" s="167"/>
      <c r="CR21" s="167"/>
      <c r="CS21" s="167"/>
      <c r="CT21" s="167"/>
      <c r="CU21" s="167"/>
      <c r="CV21" s="167"/>
      <c r="CW21" s="167"/>
      <c r="CX21" s="167"/>
      <c r="CY21" s="167"/>
      <c r="CZ21" s="167"/>
      <c r="DA21" s="167"/>
      <c r="DB21" s="167"/>
      <c r="DC21" s="167"/>
      <c r="DD21" s="167"/>
      <c r="DE21" s="167"/>
      <c r="DF21" s="167"/>
      <c r="DG21" s="167"/>
      <c r="DH21" s="167"/>
      <c r="DI21" s="167"/>
      <c r="DJ21" s="167"/>
      <c r="DK21" s="167"/>
      <c r="DL21" s="167"/>
      <c r="DM21" s="167"/>
      <c r="DN21" s="167"/>
      <c r="DO21" s="167"/>
      <c r="DP21" s="167"/>
      <c r="DQ21" s="167"/>
      <c r="DR21" s="167"/>
      <c r="DS21" s="167"/>
      <c r="DT21" s="167"/>
      <c r="DU21" s="167"/>
      <c r="DV21" s="167"/>
      <c r="DW21" s="167"/>
      <c r="DX21" s="167"/>
      <c r="DY21" s="167"/>
      <c r="DZ21" s="167"/>
      <c r="EA21" s="167"/>
      <c r="EB21" s="167"/>
      <c r="EC21" s="167"/>
      <c r="ED21" s="167"/>
      <c r="EE21" s="167"/>
      <c r="EF21" s="167"/>
      <c r="EG21" s="167"/>
      <c r="EH21" s="167"/>
      <c r="EI21" s="167"/>
      <c r="EJ21" s="167"/>
      <c r="EK21" s="167"/>
      <c r="EL21" s="167"/>
      <c r="EM21" s="167"/>
      <c r="EN21" s="167"/>
      <c r="EO21" s="167"/>
      <c r="EP21" s="167"/>
      <c r="EQ21" s="167"/>
      <c r="ER21" s="167"/>
      <c r="ES21" s="167"/>
      <c r="ET21" s="167"/>
      <c r="EU21" s="167"/>
      <c r="EV21" s="167"/>
      <c r="EW21" s="167"/>
      <c r="EX21" s="167"/>
      <c r="EY21" s="167"/>
      <c r="EZ21" s="167"/>
      <c r="FA21" s="167"/>
      <c r="FB21" s="167"/>
      <c r="FC21" s="167"/>
      <c r="FD21" s="167"/>
      <c r="FE21" s="167"/>
      <c r="FF21" s="167"/>
      <c r="FG21" s="167"/>
      <c r="FH21" s="167"/>
      <c r="FI21" s="167"/>
      <c r="FJ21" s="167"/>
      <c r="FK21" s="167"/>
      <c r="FL21" s="167"/>
      <c r="FM21" s="167"/>
      <c r="FN21" s="167"/>
      <c r="FO21" s="167"/>
      <c r="FP21" s="167"/>
      <c r="FQ21" s="167"/>
      <c r="FR21" s="167"/>
      <c r="FS21" s="167"/>
      <c r="FT21" s="167"/>
      <c r="FU21" s="167"/>
      <c r="FV21" s="167"/>
      <c r="FW21" s="167"/>
      <c r="FX21" s="167"/>
      <c r="FY21" s="167"/>
      <c r="FZ21" s="167"/>
      <c r="GA21" s="167"/>
      <c r="GB21" s="167"/>
      <c r="GC21" s="167"/>
      <c r="GD21" s="167"/>
      <c r="GE21" s="167"/>
      <c r="GF21" s="167"/>
      <c r="GG21" s="167"/>
      <c r="GH21" s="167"/>
      <c r="GI21" s="167"/>
      <c r="GJ21" s="167"/>
      <c r="GK21" s="167"/>
      <c r="GL21" s="167"/>
      <c r="GM21" s="167"/>
      <c r="GN21" s="167"/>
      <c r="GO21" s="167"/>
      <c r="GP21" s="167"/>
      <c r="GQ21" s="167"/>
      <c r="GR21" s="167"/>
      <c r="GS21" s="167"/>
      <c r="GT21" s="167"/>
      <c r="GU21" s="167"/>
      <c r="GV21" s="167"/>
      <c r="GW21" s="167"/>
      <c r="GX21" s="167"/>
      <c r="GY21" s="167"/>
      <c r="GZ21" s="167"/>
      <c r="HA21" s="167"/>
      <c r="HB21" s="167"/>
      <c r="HC21" s="167"/>
      <c r="HD21" s="167"/>
      <c r="HE21" s="167"/>
      <c r="HF21" s="167"/>
      <c r="HG21" s="167"/>
      <c r="HH21" s="167"/>
      <c r="HI21" s="167"/>
      <c r="HJ21" s="167"/>
      <c r="HK21" s="167"/>
      <c r="HL21" s="167"/>
      <c r="HM21" s="167"/>
      <c r="HN21" s="167"/>
      <c r="HO21" s="167"/>
      <c r="HP21" s="167"/>
      <c r="HQ21" s="167"/>
      <c r="HR21" s="167"/>
      <c r="HS21" s="167"/>
      <c r="HT21" s="167"/>
      <c r="HU21" s="167"/>
      <c r="HV21" s="167"/>
      <c r="HW21" s="167"/>
      <c r="HX21" s="167"/>
      <c r="HY21" s="167"/>
      <c r="HZ21" s="167"/>
      <c r="IA21" s="167"/>
      <c r="IB21" s="167"/>
      <c r="IC21" s="167"/>
      <c r="ID21" s="167"/>
      <c r="IE21" s="167"/>
      <c r="IF21" s="167"/>
      <c r="IG21" s="167"/>
      <c r="IH21" s="167"/>
      <c r="II21" s="167"/>
      <c r="IJ21" s="167"/>
      <c r="IK21" s="167"/>
      <c r="IL21" s="167"/>
      <c r="IM21" s="167"/>
      <c r="IN21" s="167"/>
      <c r="IO21" s="167"/>
      <c r="IP21" s="167"/>
      <c r="IQ21" s="167"/>
      <c r="IR21" s="167"/>
      <c r="IS21" s="167"/>
      <c r="IT21" s="167"/>
      <c r="IU21" s="167"/>
      <c r="IV21" s="167"/>
    </row>
    <row r="22" spans="1:256" s="18" customFormat="1" ht="17.25" customHeight="1">
      <c r="A22" s="167"/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7"/>
      <c r="BQ22" s="167"/>
      <c r="BR22" s="167"/>
      <c r="BS22" s="167"/>
      <c r="BT22" s="167"/>
      <c r="BU22" s="167"/>
      <c r="BV22" s="167"/>
      <c r="BW22" s="167"/>
      <c r="BX22" s="167"/>
      <c r="BY22" s="167"/>
      <c r="BZ22" s="167"/>
      <c r="CA22" s="167"/>
      <c r="CB22" s="167"/>
      <c r="CC22" s="167"/>
      <c r="CD22" s="167"/>
      <c r="CE22" s="167"/>
      <c r="CF22" s="167"/>
      <c r="CG22" s="167"/>
      <c r="CH22" s="167"/>
      <c r="CI22" s="167"/>
      <c r="CJ22" s="167"/>
      <c r="CK22" s="167"/>
      <c r="CL22" s="167"/>
      <c r="CM22" s="167"/>
      <c r="CN22" s="167"/>
      <c r="CO22" s="167"/>
      <c r="CP22" s="167"/>
      <c r="CQ22" s="167"/>
      <c r="CR22" s="167"/>
      <c r="CS22" s="167"/>
      <c r="CT22" s="167"/>
      <c r="CU22" s="167"/>
      <c r="CV22" s="167"/>
      <c r="CW22" s="167"/>
      <c r="CX22" s="167"/>
      <c r="CY22" s="167"/>
      <c r="CZ22" s="167"/>
      <c r="DA22" s="167"/>
      <c r="DB22" s="167"/>
      <c r="DC22" s="167"/>
      <c r="DD22" s="167"/>
      <c r="DE22" s="167"/>
      <c r="DF22" s="167"/>
      <c r="DG22" s="167"/>
      <c r="DH22" s="167"/>
      <c r="DI22" s="167"/>
      <c r="DJ22" s="167"/>
      <c r="DK22" s="167"/>
      <c r="DL22" s="167"/>
      <c r="DM22" s="167"/>
      <c r="DN22" s="167"/>
      <c r="DO22" s="167"/>
      <c r="DP22" s="167"/>
      <c r="DQ22" s="167"/>
      <c r="DR22" s="167"/>
      <c r="DS22" s="167"/>
      <c r="DT22" s="167"/>
      <c r="DU22" s="167"/>
      <c r="DV22" s="167"/>
      <c r="DW22" s="167"/>
      <c r="DX22" s="167"/>
      <c r="DY22" s="167"/>
      <c r="DZ22" s="167"/>
      <c r="EA22" s="167"/>
      <c r="EB22" s="167"/>
      <c r="EC22" s="167"/>
      <c r="ED22" s="167"/>
      <c r="EE22" s="167"/>
      <c r="EF22" s="167"/>
      <c r="EG22" s="167"/>
      <c r="EH22" s="167"/>
      <c r="EI22" s="167"/>
      <c r="EJ22" s="167"/>
      <c r="EK22" s="167"/>
      <c r="EL22" s="167"/>
      <c r="EM22" s="167"/>
      <c r="EN22" s="167"/>
      <c r="EO22" s="167"/>
      <c r="EP22" s="167"/>
      <c r="EQ22" s="167"/>
      <c r="ER22" s="167"/>
      <c r="ES22" s="167"/>
      <c r="ET22" s="167"/>
      <c r="EU22" s="167"/>
      <c r="EV22" s="167"/>
      <c r="EW22" s="167"/>
      <c r="EX22" s="167"/>
      <c r="EY22" s="167"/>
      <c r="EZ22" s="167"/>
      <c r="FA22" s="167"/>
      <c r="FB22" s="167"/>
      <c r="FC22" s="167"/>
      <c r="FD22" s="167"/>
      <c r="FE22" s="167"/>
      <c r="FF22" s="167"/>
      <c r="FG22" s="167"/>
      <c r="FH22" s="167"/>
      <c r="FI22" s="167"/>
      <c r="FJ22" s="167"/>
      <c r="FK22" s="167"/>
      <c r="FL22" s="167"/>
      <c r="FM22" s="167"/>
      <c r="FN22" s="167"/>
      <c r="FO22" s="167"/>
      <c r="FP22" s="167"/>
      <c r="FQ22" s="167"/>
      <c r="FR22" s="167"/>
      <c r="FS22" s="167"/>
      <c r="FT22" s="167"/>
      <c r="FU22" s="167"/>
      <c r="FV22" s="167"/>
      <c r="FW22" s="167"/>
      <c r="FX22" s="167"/>
      <c r="FY22" s="167"/>
      <c r="FZ22" s="167"/>
      <c r="GA22" s="167"/>
      <c r="GB22" s="167"/>
      <c r="GC22" s="167"/>
      <c r="GD22" s="167"/>
      <c r="GE22" s="167"/>
      <c r="GF22" s="167"/>
      <c r="GG22" s="167"/>
      <c r="GH22" s="167"/>
      <c r="GI22" s="167"/>
      <c r="GJ22" s="167"/>
      <c r="GK22" s="167"/>
      <c r="GL22" s="167"/>
      <c r="GM22" s="167"/>
      <c r="GN22" s="167"/>
      <c r="GO22" s="167"/>
      <c r="GP22" s="167"/>
      <c r="GQ22" s="167"/>
      <c r="GR22" s="167"/>
      <c r="GS22" s="167"/>
      <c r="GT22" s="167"/>
      <c r="GU22" s="167"/>
      <c r="GV22" s="167"/>
      <c r="GW22" s="167"/>
      <c r="GX22" s="167"/>
      <c r="GY22" s="167"/>
      <c r="GZ22" s="167"/>
      <c r="HA22" s="167"/>
      <c r="HB22" s="167"/>
      <c r="HC22" s="167"/>
      <c r="HD22" s="167"/>
      <c r="HE22" s="167"/>
      <c r="HF22" s="167"/>
      <c r="HG22" s="167"/>
      <c r="HH22" s="167"/>
      <c r="HI22" s="167"/>
      <c r="HJ22" s="167"/>
      <c r="HK22" s="167"/>
      <c r="HL22" s="167"/>
      <c r="HM22" s="167"/>
      <c r="HN22" s="167"/>
      <c r="HO22" s="167"/>
      <c r="HP22" s="167"/>
      <c r="HQ22" s="167"/>
      <c r="HR22" s="167"/>
      <c r="HS22" s="167"/>
      <c r="HT22" s="167"/>
      <c r="HU22" s="167"/>
      <c r="HV22" s="167"/>
      <c r="HW22" s="167"/>
      <c r="HX22" s="167"/>
      <c r="HY22" s="167"/>
      <c r="HZ22" s="167"/>
      <c r="IA22" s="167"/>
      <c r="IB22" s="167"/>
      <c r="IC22" s="167"/>
      <c r="ID22" s="167"/>
      <c r="IE22" s="167"/>
      <c r="IF22" s="167"/>
      <c r="IG22" s="167"/>
      <c r="IH22" s="167"/>
      <c r="II22" s="167"/>
      <c r="IJ22" s="167"/>
      <c r="IK22" s="167"/>
      <c r="IL22" s="167"/>
      <c r="IM22" s="167"/>
      <c r="IN22" s="167"/>
      <c r="IO22" s="167"/>
      <c r="IP22" s="167"/>
      <c r="IQ22" s="167"/>
      <c r="IR22" s="167"/>
      <c r="IS22" s="167"/>
      <c r="IT22" s="167"/>
      <c r="IU22" s="167"/>
      <c r="IV22" s="167"/>
    </row>
    <row r="23" spans="1:256" s="18" customFormat="1" ht="17.25" customHeight="1">
      <c r="A23" s="167"/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7"/>
      <c r="BQ23" s="167"/>
      <c r="BR23" s="167"/>
      <c r="BS23" s="167"/>
      <c r="BT23" s="167"/>
      <c r="BU23" s="167"/>
      <c r="BV23" s="167"/>
      <c r="BW23" s="167"/>
      <c r="BX23" s="167"/>
      <c r="BY23" s="167"/>
      <c r="BZ23" s="167"/>
      <c r="CA23" s="167"/>
      <c r="CB23" s="167"/>
      <c r="CC23" s="167"/>
      <c r="CD23" s="167"/>
      <c r="CE23" s="167"/>
      <c r="CF23" s="167"/>
      <c r="CG23" s="167"/>
      <c r="CH23" s="167"/>
      <c r="CI23" s="167"/>
      <c r="CJ23" s="167"/>
      <c r="CK23" s="167"/>
      <c r="CL23" s="167"/>
      <c r="CM23" s="167"/>
      <c r="CN23" s="167"/>
      <c r="CO23" s="167"/>
      <c r="CP23" s="167"/>
      <c r="CQ23" s="167"/>
      <c r="CR23" s="167"/>
      <c r="CS23" s="167"/>
      <c r="CT23" s="167"/>
      <c r="CU23" s="167"/>
      <c r="CV23" s="167"/>
      <c r="CW23" s="167"/>
      <c r="CX23" s="167"/>
      <c r="CY23" s="167"/>
      <c r="CZ23" s="167"/>
      <c r="DA23" s="167"/>
      <c r="DB23" s="167"/>
      <c r="DC23" s="167"/>
      <c r="DD23" s="167"/>
      <c r="DE23" s="167"/>
      <c r="DF23" s="167"/>
      <c r="DG23" s="167"/>
      <c r="DH23" s="167"/>
      <c r="DI23" s="167"/>
      <c r="DJ23" s="167"/>
      <c r="DK23" s="167"/>
      <c r="DL23" s="167"/>
      <c r="DM23" s="167"/>
      <c r="DN23" s="167"/>
      <c r="DO23" s="167"/>
      <c r="DP23" s="167"/>
      <c r="DQ23" s="167"/>
      <c r="DR23" s="167"/>
      <c r="DS23" s="167"/>
      <c r="DT23" s="167"/>
      <c r="DU23" s="167"/>
      <c r="DV23" s="167"/>
      <c r="DW23" s="167"/>
      <c r="DX23" s="167"/>
      <c r="DY23" s="167"/>
      <c r="DZ23" s="167"/>
      <c r="EA23" s="167"/>
      <c r="EB23" s="167"/>
      <c r="EC23" s="167"/>
      <c r="ED23" s="167"/>
      <c r="EE23" s="167"/>
      <c r="EF23" s="167"/>
      <c r="EG23" s="167"/>
      <c r="EH23" s="167"/>
      <c r="EI23" s="167"/>
      <c r="EJ23" s="167"/>
      <c r="EK23" s="167"/>
      <c r="EL23" s="167"/>
      <c r="EM23" s="167"/>
      <c r="EN23" s="167"/>
      <c r="EO23" s="167"/>
      <c r="EP23" s="167"/>
      <c r="EQ23" s="167"/>
      <c r="ER23" s="167"/>
      <c r="ES23" s="167"/>
      <c r="ET23" s="167"/>
      <c r="EU23" s="167"/>
      <c r="EV23" s="167"/>
      <c r="EW23" s="167"/>
      <c r="EX23" s="167"/>
      <c r="EY23" s="167"/>
      <c r="EZ23" s="167"/>
      <c r="FA23" s="167"/>
      <c r="FB23" s="167"/>
      <c r="FC23" s="167"/>
      <c r="FD23" s="167"/>
      <c r="FE23" s="167"/>
      <c r="FF23" s="167"/>
      <c r="FG23" s="167"/>
      <c r="FH23" s="167"/>
      <c r="FI23" s="167"/>
      <c r="FJ23" s="167"/>
      <c r="FK23" s="167"/>
      <c r="FL23" s="167"/>
      <c r="FM23" s="167"/>
      <c r="FN23" s="167"/>
      <c r="FO23" s="167"/>
      <c r="FP23" s="167"/>
      <c r="FQ23" s="167"/>
      <c r="FR23" s="167"/>
      <c r="FS23" s="167"/>
      <c r="FT23" s="167"/>
      <c r="FU23" s="167"/>
      <c r="FV23" s="167"/>
      <c r="FW23" s="167"/>
      <c r="FX23" s="167"/>
      <c r="FY23" s="167"/>
      <c r="FZ23" s="167"/>
      <c r="GA23" s="167"/>
      <c r="GB23" s="167"/>
      <c r="GC23" s="167"/>
      <c r="GD23" s="167"/>
      <c r="GE23" s="167"/>
      <c r="GF23" s="167"/>
      <c r="GG23" s="167"/>
      <c r="GH23" s="167"/>
      <c r="GI23" s="167"/>
      <c r="GJ23" s="167"/>
      <c r="GK23" s="167"/>
      <c r="GL23" s="167"/>
      <c r="GM23" s="167"/>
      <c r="GN23" s="167"/>
      <c r="GO23" s="167"/>
      <c r="GP23" s="167"/>
      <c r="GQ23" s="167"/>
      <c r="GR23" s="167"/>
      <c r="GS23" s="167"/>
      <c r="GT23" s="167"/>
      <c r="GU23" s="167"/>
      <c r="GV23" s="167"/>
      <c r="GW23" s="167"/>
      <c r="GX23" s="167"/>
      <c r="GY23" s="167"/>
      <c r="GZ23" s="167"/>
      <c r="HA23" s="167"/>
      <c r="HB23" s="167"/>
      <c r="HC23" s="167"/>
      <c r="HD23" s="167"/>
      <c r="HE23" s="167"/>
      <c r="HF23" s="167"/>
      <c r="HG23" s="167"/>
      <c r="HH23" s="167"/>
      <c r="HI23" s="167"/>
      <c r="HJ23" s="167"/>
      <c r="HK23" s="167"/>
      <c r="HL23" s="167"/>
      <c r="HM23" s="167"/>
      <c r="HN23" s="167"/>
      <c r="HO23" s="167"/>
      <c r="HP23" s="167"/>
      <c r="HQ23" s="167"/>
      <c r="HR23" s="167"/>
      <c r="HS23" s="167"/>
      <c r="HT23" s="167"/>
      <c r="HU23" s="167"/>
      <c r="HV23" s="167"/>
      <c r="HW23" s="167"/>
      <c r="HX23" s="167"/>
      <c r="HY23" s="167"/>
      <c r="HZ23" s="167"/>
      <c r="IA23" s="167"/>
      <c r="IB23" s="167"/>
      <c r="IC23" s="167"/>
      <c r="ID23" s="167"/>
      <c r="IE23" s="167"/>
      <c r="IF23" s="167"/>
      <c r="IG23" s="167"/>
      <c r="IH23" s="167"/>
      <c r="II23" s="167"/>
      <c r="IJ23" s="167"/>
      <c r="IK23" s="167"/>
      <c r="IL23" s="167"/>
      <c r="IM23" s="167"/>
      <c r="IN23" s="167"/>
      <c r="IO23" s="167"/>
      <c r="IP23" s="167"/>
      <c r="IQ23" s="167"/>
      <c r="IR23" s="167"/>
      <c r="IS23" s="167"/>
      <c r="IT23" s="167"/>
      <c r="IU23" s="167"/>
      <c r="IV23" s="167"/>
    </row>
  </sheetData>
  <sheetProtection/>
  <mergeCells count="3">
    <mergeCell ref="A13:D13"/>
    <mergeCell ref="A20:E20"/>
    <mergeCell ref="A3:D3"/>
  </mergeCells>
  <printOptions/>
  <pageMargins left="0.29" right="0.15748031496062992" top="0.1968503937007874" bottom="0.31496062992125984" header="0.15748031496062992" footer="0.1968503937007874"/>
  <pageSetup horizontalDpi="600" verticalDpi="600" orientation="landscape" paperSize="9" scale="90" r:id="rId1"/>
  <headerFooter alignWithMargins="0">
    <oddFooter>&amp;CAnexa 2 pag.12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IV38"/>
  <sheetViews>
    <sheetView zoomScalePageLayoutView="0" workbookViewId="0" topLeftCell="A1">
      <selection activeCell="B20" sqref="B20:F22"/>
    </sheetView>
  </sheetViews>
  <sheetFormatPr defaultColWidth="9.140625" defaultRowHeight="12.75"/>
  <cols>
    <col min="1" max="1" width="14.8515625" style="732" customWidth="1"/>
    <col min="2" max="2" width="15.8515625" style="732" customWidth="1"/>
    <col min="3" max="3" width="13.00390625" style="732" customWidth="1"/>
    <col min="4" max="4" width="14.8515625" style="732" customWidth="1"/>
    <col min="5" max="5" width="15.8515625" style="732" customWidth="1"/>
    <col min="6" max="6" width="14.57421875" style="732" customWidth="1"/>
    <col min="7" max="7" width="11.00390625" style="732" customWidth="1"/>
    <col min="8" max="223" width="9.140625" style="732" customWidth="1"/>
    <col min="224" max="224" width="15.8515625" style="732" customWidth="1"/>
    <col min="225" max="225" width="14.8515625" style="732" customWidth="1"/>
    <col min="226" max="226" width="15.8515625" style="732" customWidth="1"/>
    <col min="227" max="227" width="14.28125" style="732" customWidth="1"/>
    <col min="228" max="228" width="14.140625" style="732" customWidth="1"/>
    <col min="229" max="229" width="14.8515625" style="732" customWidth="1"/>
    <col min="230" max="230" width="12.00390625" style="732" customWidth="1"/>
    <col min="231" max="231" width="12.7109375" style="732" customWidth="1"/>
    <col min="232" max="232" width="11.00390625" style="732" customWidth="1"/>
    <col min="233" max="233" width="10.7109375" style="732" customWidth="1"/>
    <col min="234" max="234" width="10.8515625" style="732" customWidth="1"/>
    <col min="235" max="235" width="11.28125" style="732" customWidth="1"/>
    <col min="236" max="16384" width="9.140625" style="732" customWidth="1"/>
  </cols>
  <sheetData>
    <row r="1" ht="11.25">
      <c r="A1" s="516" t="s">
        <v>238</v>
      </c>
    </row>
    <row r="2" spans="1:223" s="557" customFormat="1" ht="11.25">
      <c r="A2" s="553" t="str">
        <f>'ENDOCRINE 1'!A2</f>
        <v>CASA DE ASIGURĂRI DE SĂNĂTATE VRANCEA</v>
      </c>
      <c r="B2" s="733"/>
      <c r="C2" s="733"/>
      <c r="D2" s="733"/>
      <c r="E2" s="732"/>
      <c r="F2" s="732"/>
      <c r="G2" s="732"/>
      <c r="H2" s="732"/>
      <c r="I2" s="732"/>
      <c r="J2" s="732"/>
      <c r="K2" s="732"/>
      <c r="L2" s="732"/>
      <c r="M2" s="732"/>
      <c r="N2" s="732"/>
      <c r="O2" s="732"/>
      <c r="P2" s="732"/>
      <c r="Q2" s="732"/>
      <c r="R2" s="732"/>
      <c r="S2" s="732"/>
      <c r="T2" s="732"/>
      <c r="U2" s="732"/>
      <c r="V2" s="732"/>
      <c r="W2" s="732"/>
      <c r="X2" s="732"/>
      <c r="Y2" s="732"/>
      <c r="Z2" s="732"/>
      <c r="AA2" s="732"/>
      <c r="AB2" s="732"/>
      <c r="AC2" s="732"/>
      <c r="AD2" s="732"/>
      <c r="AE2" s="732"/>
      <c r="AF2" s="732"/>
      <c r="AG2" s="732"/>
      <c r="AH2" s="732"/>
      <c r="AI2" s="732"/>
      <c r="AJ2" s="732"/>
      <c r="AK2" s="732"/>
      <c r="AL2" s="732"/>
      <c r="AM2" s="732"/>
      <c r="AN2" s="732"/>
      <c r="AO2" s="732"/>
      <c r="AP2" s="732"/>
      <c r="AQ2" s="732"/>
      <c r="AR2" s="732"/>
      <c r="AS2" s="732"/>
      <c r="AT2" s="732"/>
      <c r="AU2" s="732"/>
      <c r="AV2" s="732"/>
      <c r="AW2" s="732"/>
      <c r="AX2" s="732"/>
      <c r="AY2" s="732"/>
      <c r="AZ2" s="732"/>
      <c r="BA2" s="732"/>
      <c r="BB2" s="732"/>
      <c r="BC2" s="732"/>
      <c r="BD2" s="732"/>
      <c r="BE2" s="732"/>
      <c r="BF2" s="732"/>
      <c r="BG2" s="732"/>
      <c r="BH2" s="732"/>
      <c r="BI2" s="732"/>
      <c r="BJ2" s="732"/>
      <c r="BK2" s="732"/>
      <c r="BL2" s="732"/>
      <c r="BM2" s="732"/>
      <c r="BN2" s="732"/>
      <c r="BO2" s="732"/>
      <c r="BP2" s="732"/>
      <c r="BQ2" s="732"/>
      <c r="BR2" s="732"/>
      <c r="BS2" s="732"/>
      <c r="BT2" s="732"/>
      <c r="BU2" s="732"/>
      <c r="BV2" s="732"/>
      <c r="BW2" s="732"/>
      <c r="BX2" s="732"/>
      <c r="BY2" s="732"/>
      <c r="BZ2" s="732"/>
      <c r="CA2" s="732"/>
      <c r="CB2" s="732"/>
      <c r="CC2" s="732"/>
      <c r="CD2" s="732"/>
      <c r="CE2" s="732"/>
      <c r="CF2" s="732"/>
      <c r="CG2" s="732"/>
      <c r="CH2" s="732"/>
      <c r="CI2" s="732"/>
      <c r="CJ2" s="732"/>
      <c r="CK2" s="732"/>
      <c r="CL2" s="732"/>
      <c r="CM2" s="732"/>
      <c r="CN2" s="732"/>
      <c r="CO2" s="732"/>
      <c r="CP2" s="732"/>
      <c r="CQ2" s="732"/>
      <c r="CR2" s="732"/>
      <c r="CS2" s="732"/>
      <c r="CT2" s="732"/>
      <c r="CU2" s="732"/>
      <c r="CV2" s="732"/>
      <c r="CW2" s="732"/>
      <c r="CX2" s="732"/>
      <c r="CY2" s="732"/>
      <c r="CZ2" s="732"/>
      <c r="DA2" s="732"/>
      <c r="DB2" s="732"/>
      <c r="DC2" s="732"/>
      <c r="DD2" s="732"/>
      <c r="DE2" s="732"/>
      <c r="DF2" s="732"/>
      <c r="DG2" s="732"/>
      <c r="DH2" s="732"/>
      <c r="DI2" s="732"/>
      <c r="DJ2" s="732"/>
      <c r="DK2" s="732"/>
      <c r="DL2" s="732"/>
      <c r="DM2" s="732"/>
      <c r="DN2" s="732"/>
      <c r="DO2" s="732"/>
      <c r="DP2" s="732"/>
      <c r="DQ2" s="732"/>
      <c r="DR2" s="732"/>
      <c r="DS2" s="732"/>
      <c r="DT2" s="732"/>
      <c r="DU2" s="732"/>
      <c r="DV2" s="732"/>
      <c r="DW2" s="732"/>
      <c r="DX2" s="732"/>
      <c r="DY2" s="732"/>
      <c r="DZ2" s="732"/>
      <c r="EA2" s="732"/>
      <c r="EB2" s="732"/>
      <c r="EC2" s="732"/>
      <c r="ED2" s="732"/>
      <c r="EE2" s="732"/>
      <c r="EF2" s="732"/>
      <c r="EG2" s="732"/>
      <c r="EH2" s="732"/>
      <c r="EI2" s="732"/>
      <c r="EJ2" s="732"/>
      <c r="EK2" s="732"/>
      <c r="EL2" s="732"/>
      <c r="EM2" s="732"/>
      <c r="EN2" s="732"/>
      <c r="EO2" s="732"/>
      <c r="EP2" s="732"/>
      <c r="EQ2" s="732"/>
      <c r="ER2" s="732"/>
      <c r="ES2" s="732"/>
      <c r="ET2" s="732"/>
      <c r="EU2" s="732"/>
      <c r="EV2" s="732"/>
      <c r="EW2" s="732"/>
      <c r="EX2" s="732"/>
      <c r="EY2" s="732"/>
      <c r="EZ2" s="732"/>
      <c r="FA2" s="732"/>
      <c r="FB2" s="732"/>
      <c r="FC2" s="732"/>
      <c r="FD2" s="732"/>
      <c r="FE2" s="732"/>
      <c r="FF2" s="732"/>
      <c r="FG2" s="732"/>
      <c r="FH2" s="732"/>
      <c r="FI2" s="732"/>
      <c r="FJ2" s="732"/>
      <c r="FK2" s="732"/>
      <c r="FL2" s="732"/>
      <c r="FM2" s="732"/>
      <c r="FN2" s="732"/>
      <c r="FO2" s="732"/>
      <c r="FP2" s="732"/>
      <c r="FQ2" s="732"/>
      <c r="FR2" s="732"/>
      <c r="FS2" s="732"/>
      <c r="FT2" s="732"/>
      <c r="FU2" s="732"/>
      <c r="FV2" s="732"/>
      <c r="FW2" s="732"/>
      <c r="FX2" s="732"/>
      <c r="FY2" s="732"/>
      <c r="FZ2" s="732"/>
      <c r="GA2" s="732"/>
      <c r="GB2" s="732"/>
      <c r="GC2" s="732"/>
      <c r="GD2" s="732"/>
      <c r="GE2" s="732"/>
      <c r="GF2" s="732"/>
      <c r="GG2" s="732"/>
      <c r="GH2" s="732"/>
      <c r="GI2" s="732"/>
      <c r="GJ2" s="732"/>
      <c r="GK2" s="732"/>
      <c r="GL2" s="732"/>
      <c r="GM2" s="732"/>
      <c r="GN2" s="732"/>
      <c r="GO2" s="732"/>
      <c r="GP2" s="732"/>
      <c r="GQ2" s="732"/>
      <c r="GR2" s="732"/>
      <c r="GS2" s="732"/>
      <c r="GT2" s="732"/>
      <c r="GU2" s="732"/>
      <c r="GV2" s="732"/>
      <c r="GW2" s="732"/>
      <c r="GX2" s="732"/>
      <c r="GY2" s="732"/>
      <c r="GZ2" s="732"/>
      <c r="HA2" s="732"/>
      <c r="HB2" s="732"/>
      <c r="HC2" s="732"/>
      <c r="HD2" s="732"/>
      <c r="HE2" s="732"/>
      <c r="HF2" s="732"/>
      <c r="HG2" s="732"/>
      <c r="HH2" s="732"/>
      <c r="HI2" s="732"/>
      <c r="HJ2" s="732"/>
      <c r="HK2" s="732"/>
      <c r="HL2" s="732"/>
      <c r="HM2" s="732"/>
      <c r="HN2" s="732"/>
      <c r="HO2" s="732"/>
    </row>
    <row r="3" spans="1:223" s="557" customFormat="1" ht="14.25" customHeight="1">
      <c r="A3" s="734" t="s">
        <v>312</v>
      </c>
      <c r="B3" s="735"/>
      <c r="C3" s="735"/>
      <c r="D3" s="735"/>
      <c r="E3" s="735"/>
      <c r="F3" s="732"/>
      <c r="G3" s="732"/>
      <c r="H3" s="732"/>
      <c r="I3" s="732"/>
      <c r="J3" s="732"/>
      <c r="K3" s="732"/>
      <c r="L3" s="732"/>
      <c r="M3" s="732"/>
      <c r="N3" s="732"/>
      <c r="O3" s="732"/>
      <c r="P3" s="732"/>
      <c r="Q3" s="732"/>
      <c r="R3" s="732"/>
      <c r="S3" s="732"/>
      <c r="T3" s="732"/>
      <c r="U3" s="732"/>
      <c r="V3" s="732"/>
      <c r="W3" s="732"/>
      <c r="X3" s="732"/>
      <c r="Y3" s="732"/>
      <c r="Z3" s="732"/>
      <c r="AA3" s="732"/>
      <c r="AB3" s="732"/>
      <c r="AC3" s="732"/>
      <c r="AD3" s="732"/>
      <c r="AE3" s="732"/>
      <c r="AF3" s="732"/>
      <c r="AG3" s="732"/>
      <c r="AH3" s="732"/>
      <c r="AI3" s="732"/>
      <c r="AJ3" s="732"/>
      <c r="AK3" s="732"/>
      <c r="AL3" s="732"/>
      <c r="AM3" s="732"/>
      <c r="AN3" s="732"/>
      <c r="AO3" s="732"/>
      <c r="AP3" s="732"/>
      <c r="AQ3" s="732"/>
      <c r="AR3" s="732"/>
      <c r="AS3" s="732"/>
      <c r="AT3" s="732"/>
      <c r="AU3" s="732"/>
      <c r="AV3" s="732"/>
      <c r="AW3" s="732"/>
      <c r="AX3" s="732"/>
      <c r="AY3" s="732"/>
      <c r="AZ3" s="732"/>
      <c r="BA3" s="732"/>
      <c r="BB3" s="732"/>
      <c r="BC3" s="732"/>
      <c r="BD3" s="732"/>
      <c r="BE3" s="732"/>
      <c r="BF3" s="732"/>
      <c r="BG3" s="732"/>
      <c r="BH3" s="732"/>
      <c r="BI3" s="732"/>
      <c r="BJ3" s="732"/>
      <c r="BK3" s="732"/>
      <c r="BL3" s="732"/>
      <c r="BM3" s="732"/>
      <c r="BN3" s="732"/>
      <c r="BO3" s="732"/>
      <c r="BP3" s="732"/>
      <c r="BQ3" s="732"/>
      <c r="BR3" s="732"/>
      <c r="BS3" s="732"/>
      <c r="BT3" s="732"/>
      <c r="BU3" s="732"/>
      <c r="BV3" s="732"/>
      <c r="BW3" s="732"/>
      <c r="BX3" s="732"/>
      <c r="BY3" s="732"/>
      <c r="BZ3" s="732"/>
      <c r="CA3" s="732"/>
      <c r="CB3" s="732"/>
      <c r="CC3" s="732"/>
      <c r="CD3" s="732"/>
      <c r="CE3" s="732"/>
      <c r="CF3" s="732"/>
      <c r="CG3" s="732"/>
      <c r="CH3" s="732"/>
      <c r="CI3" s="732"/>
      <c r="CJ3" s="732"/>
      <c r="CK3" s="732"/>
      <c r="CL3" s="732"/>
      <c r="CM3" s="732"/>
      <c r="CN3" s="732"/>
      <c r="CO3" s="732"/>
      <c r="CP3" s="732"/>
      <c r="CQ3" s="732"/>
      <c r="CR3" s="732"/>
      <c r="CS3" s="732"/>
      <c r="CT3" s="732"/>
      <c r="CU3" s="732"/>
      <c r="CV3" s="732"/>
      <c r="CW3" s="732"/>
      <c r="CX3" s="732"/>
      <c r="CY3" s="732"/>
      <c r="CZ3" s="732"/>
      <c r="DA3" s="732"/>
      <c r="DB3" s="732"/>
      <c r="DC3" s="732"/>
      <c r="DD3" s="732"/>
      <c r="DE3" s="732"/>
      <c r="DF3" s="732"/>
      <c r="DG3" s="732"/>
      <c r="DH3" s="732"/>
      <c r="DI3" s="732"/>
      <c r="DJ3" s="732"/>
      <c r="DK3" s="732"/>
      <c r="DL3" s="732"/>
      <c r="DM3" s="732"/>
      <c r="DN3" s="732"/>
      <c r="DO3" s="732"/>
      <c r="DP3" s="732"/>
      <c r="DQ3" s="732"/>
      <c r="DR3" s="732"/>
      <c r="DS3" s="732"/>
      <c r="DT3" s="732"/>
      <c r="DU3" s="732"/>
      <c r="DV3" s="732"/>
      <c r="DW3" s="732"/>
      <c r="DX3" s="732"/>
      <c r="DY3" s="732"/>
      <c r="DZ3" s="732"/>
      <c r="EA3" s="732"/>
      <c r="EB3" s="732"/>
      <c r="EC3" s="732"/>
      <c r="ED3" s="732"/>
      <c r="EE3" s="732"/>
      <c r="EF3" s="732"/>
      <c r="EG3" s="732"/>
      <c r="EH3" s="732"/>
      <c r="EI3" s="732"/>
      <c r="EJ3" s="732"/>
      <c r="EK3" s="732"/>
      <c r="EL3" s="732"/>
      <c r="EM3" s="732"/>
      <c r="EN3" s="732"/>
      <c r="EO3" s="732"/>
      <c r="EP3" s="732"/>
      <c r="EQ3" s="732"/>
      <c r="ER3" s="732"/>
      <c r="ES3" s="732"/>
      <c r="ET3" s="732"/>
      <c r="EU3" s="732"/>
      <c r="EV3" s="732"/>
      <c r="EW3" s="732"/>
      <c r="EX3" s="732"/>
      <c r="EY3" s="732"/>
      <c r="EZ3" s="732"/>
      <c r="FA3" s="732"/>
      <c r="FB3" s="732"/>
      <c r="FC3" s="732"/>
      <c r="FD3" s="732"/>
      <c r="FE3" s="732"/>
      <c r="FF3" s="732"/>
      <c r="FG3" s="732"/>
      <c r="FH3" s="732"/>
      <c r="FI3" s="732"/>
      <c r="FJ3" s="732"/>
      <c r="FK3" s="732"/>
      <c r="FL3" s="732"/>
      <c r="FM3" s="732"/>
      <c r="FN3" s="732"/>
      <c r="FO3" s="732"/>
      <c r="FP3" s="732"/>
      <c r="FQ3" s="732"/>
      <c r="FR3" s="732"/>
      <c r="FS3" s="732"/>
      <c r="FT3" s="732"/>
      <c r="FU3" s="732"/>
      <c r="FV3" s="732"/>
      <c r="FW3" s="732"/>
      <c r="FX3" s="732"/>
      <c r="FY3" s="732"/>
      <c r="FZ3" s="732"/>
      <c r="GA3" s="732"/>
      <c r="GB3" s="732"/>
      <c r="GC3" s="732"/>
      <c r="GD3" s="732"/>
      <c r="GE3" s="732"/>
      <c r="GF3" s="732"/>
      <c r="GG3" s="732"/>
      <c r="GH3" s="732"/>
      <c r="GI3" s="732"/>
      <c r="GJ3" s="732"/>
      <c r="GK3" s="732"/>
      <c r="GL3" s="732"/>
      <c r="GM3" s="732"/>
      <c r="GN3" s="732"/>
      <c r="GO3" s="732"/>
      <c r="GP3" s="732"/>
      <c r="GQ3" s="732"/>
      <c r="GR3" s="732"/>
      <c r="GS3" s="732"/>
      <c r="GT3" s="732"/>
      <c r="GU3" s="732"/>
      <c r="GV3" s="732"/>
      <c r="GW3" s="732"/>
      <c r="GX3" s="732"/>
      <c r="GY3" s="732"/>
      <c r="GZ3" s="732"/>
      <c r="HA3" s="732"/>
      <c r="HB3" s="732"/>
      <c r="HC3" s="732"/>
      <c r="HD3" s="732"/>
      <c r="HE3" s="732"/>
      <c r="HF3" s="732"/>
      <c r="HG3" s="732"/>
      <c r="HH3" s="732"/>
      <c r="HI3" s="732"/>
      <c r="HJ3" s="732"/>
      <c r="HK3" s="732"/>
      <c r="HL3" s="732"/>
      <c r="HM3" s="732"/>
      <c r="HN3" s="732"/>
      <c r="HO3" s="732"/>
    </row>
    <row r="4" spans="1:223" s="557" customFormat="1" ht="22.5" customHeight="1">
      <c r="A4" s="736" t="s">
        <v>380</v>
      </c>
      <c r="B4" s="733"/>
      <c r="C4" s="733"/>
      <c r="D4" s="733"/>
      <c r="E4" s="732"/>
      <c r="F4" s="732"/>
      <c r="G4" s="732"/>
      <c r="H4" s="732"/>
      <c r="I4" s="732"/>
      <c r="J4" s="732"/>
      <c r="K4" s="732"/>
      <c r="L4" s="732"/>
      <c r="M4" s="732"/>
      <c r="N4" s="732"/>
      <c r="O4" s="732"/>
      <c r="P4" s="732"/>
      <c r="Q4" s="732"/>
      <c r="R4" s="732"/>
      <c r="S4" s="732"/>
      <c r="T4" s="732"/>
      <c r="U4" s="732"/>
      <c r="V4" s="732"/>
      <c r="W4" s="732"/>
      <c r="X4" s="732"/>
      <c r="Y4" s="732"/>
      <c r="Z4" s="732"/>
      <c r="AA4" s="732"/>
      <c r="AB4" s="732"/>
      <c r="AC4" s="732"/>
      <c r="AD4" s="732"/>
      <c r="AE4" s="732"/>
      <c r="AF4" s="732"/>
      <c r="AG4" s="732"/>
      <c r="AH4" s="732"/>
      <c r="AI4" s="732"/>
      <c r="AJ4" s="732"/>
      <c r="AK4" s="732"/>
      <c r="AL4" s="732"/>
      <c r="AM4" s="732"/>
      <c r="AN4" s="732"/>
      <c r="AO4" s="732"/>
      <c r="AP4" s="732"/>
      <c r="AQ4" s="732"/>
      <c r="AR4" s="732"/>
      <c r="AS4" s="732"/>
      <c r="AT4" s="732"/>
      <c r="AU4" s="732"/>
      <c r="AV4" s="732"/>
      <c r="AW4" s="732"/>
      <c r="AX4" s="732"/>
      <c r="AY4" s="732"/>
      <c r="AZ4" s="732"/>
      <c r="BA4" s="732"/>
      <c r="BB4" s="732"/>
      <c r="BC4" s="732"/>
      <c r="BD4" s="732"/>
      <c r="BE4" s="732"/>
      <c r="BF4" s="732"/>
      <c r="BG4" s="732"/>
      <c r="BH4" s="732"/>
      <c r="BI4" s="732"/>
      <c r="BJ4" s="732"/>
      <c r="BK4" s="732"/>
      <c r="BL4" s="732"/>
      <c r="BM4" s="732"/>
      <c r="BN4" s="732"/>
      <c r="BO4" s="732"/>
      <c r="BP4" s="732"/>
      <c r="BQ4" s="732"/>
      <c r="BR4" s="732"/>
      <c r="BS4" s="732"/>
      <c r="BT4" s="732"/>
      <c r="BU4" s="732"/>
      <c r="BV4" s="732"/>
      <c r="BW4" s="732"/>
      <c r="BX4" s="732"/>
      <c r="BY4" s="732"/>
      <c r="BZ4" s="732"/>
      <c r="CA4" s="732"/>
      <c r="CB4" s="732"/>
      <c r="CC4" s="732"/>
      <c r="CD4" s="732"/>
      <c r="CE4" s="732"/>
      <c r="CF4" s="732"/>
      <c r="CG4" s="732"/>
      <c r="CH4" s="732"/>
      <c r="CI4" s="732"/>
      <c r="CJ4" s="732"/>
      <c r="CK4" s="732"/>
      <c r="CL4" s="732"/>
      <c r="CM4" s="732"/>
      <c r="CN4" s="732"/>
      <c r="CO4" s="732"/>
      <c r="CP4" s="732"/>
      <c r="CQ4" s="732"/>
      <c r="CR4" s="732"/>
      <c r="CS4" s="732"/>
      <c r="CT4" s="732"/>
      <c r="CU4" s="732"/>
      <c r="CV4" s="732"/>
      <c r="CW4" s="732"/>
      <c r="CX4" s="732"/>
      <c r="CY4" s="732"/>
      <c r="CZ4" s="732"/>
      <c r="DA4" s="732"/>
      <c r="DB4" s="732"/>
      <c r="DC4" s="732"/>
      <c r="DD4" s="732"/>
      <c r="DE4" s="732"/>
      <c r="DF4" s="732"/>
      <c r="DG4" s="732"/>
      <c r="DH4" s="732"/>
      <c r="DI4" s="732"/>
      <c r="DJ4" s="732"/>
      <c r="DK4" s="732"/>
      <c r="DL4" s="732"/>
      <c r="DM4" s="732"/>
      <c r="DN4" s="732"/>
      <c r="DO4" s="732"/>
      <c r="DP4" s="732"/>
      <c r="DQ4" s="732"/>
      <c r="DR4" s="732"/>
      <c r="DS4" s="732"/>
      <c r="DT4" s="732"/>
      <c r="DU4" s="732"/>
      <c r="DV4" s="732"/>
      <c r="DW4" s="732"/>
      <c r="DX4" s="732"/>
      <c r="DY4" s="732"/>
      <c r="DZ4" s="732"/>
      <c r="EA4" s="732"/>
      <c r="EB4" s="732"/>
      <c r="EC4" s="732"/>
      <c r="ED4" s="732"/>
      <c r="EE4" s="732"/>
      <c r="EF4" s="732"/>
      <c r="EG4" s="732"/>
      <c r="EH4" s="732"/>
      <c r="EI4" s="732"/>
      <c r="EJ4" s="732"/>
      <c r="EK4" s="732"/>
      <c r="EL4" s="732"/>
      <c r="EM4" s="732"/>
      <c r="EN4" s="732"/>
      <c r="EO4" s="732"/>
      <c r="EP4" s="732"/>
      <c r="EQ4" s="732"/>
      <c r="ER4" s="732"/>
      <c r="ES4" s="732"/>
      <c r="ET4" s="732"/>
      <c r="EU4" s="732"/>
      <c r="EV4" s="732"/>
      <c r="EW4" s="732"/>
      <c r="EX4" s="732"/>
      <c r="EY4" s="732"/>
      <c r="EZ4" s="732"/>
      <c r="FA4" s="732"/>
      <c r="FB4" s="732"/>
      <c r="FC4" s="732"/>
      <c r="FD4" s="732"/>
      <c r="FE4" s="732"/>
      <c r="FF4" s="732"/>
      <c r="FG4" s="732"/>
      <c r="FH4" s="732"/>
      <c r="FI4" s="732"/>
      <c r="FJ4" s="732"/>
      <c r="FK4" s="732"/>
      <c r="FL4" s="732"/>
      <c r="FM4" s="732"/>
      <c r="FN4" s="732"/>
      <c r="FO4" s="732"/>
      <c r="FP4" s="732"/>
      <c r="FQ4" s="732"/>
      <c r="FR4" s="732"/>
      <c r="FS4" s="732"/>
      <c r="FT4" s="732"/>
      <c r="FU4" s="732"/>
      <c r="FV4" s="732"/>
      <c r="FW4" s="732"/>
      <c r="FX4" s="732"/>
      <c r="FY4" s="732"/>
      <c r="FZ4" s="732"/>
      <c r="GA4" s="732"/>
      <c r="GB4" s="732"/>
      <c r="GC4" s="732"/>
      <c r="GD4" s="732"/>
      <c r="GE4" s="732"/>
      <c r="GF4" s="732"/>
      <c r="GG4" s="732"/>
      <c r="GH4" s="732"/>
      <c r="GI4" s="732"/>
      <c r="GJ4" s="732"/>
      <c r="GK4" s="732"/>
      <c r="GL4" s="732"/>
      <c r="GM4" s="732"/>
      <c r="GN4" s="732"/>
      <c r="GO4" s="732"/>
      <c r="GP4" s="732"/>
      <c r="GQ4" s="732"/>
      <c r="GR4" s="732"/>
      <c r="GS4" s="732"/>
      <c r="GT4" s="732"/>
      <c r="GU4" s="732"/>
      <c r="GV4" s="732"/>
      <c r="GW4" s="732"/>
      <c r="GX4" s="732"/>
      <c r="GY4" s="732"/>
      <c r="GZ4" s="732"/>
      <c r="HA4" s="732"/>
      <c r="HB4" s="732"/>
      <c r="HC4" s="732"/>
      <c r="HD4" s="732"/>
      <c r="HE4" s="732"/>
      <c r="HF4" s="732"/>
      <c r="HG4" s="732"/>
      <c r="HH4" s="732"/>
      <c r="HI4" s="732"/>
      <c r="HJ4" s="732"/>
      <c r="HK4" s="732"/>
      <c r="HL4" s="732"/>
      <c r="HM4" s="732"/>
      <c r="HN4" s="732"/>
      <c r="HO4" s="732"/>
    </row>
    <row r="5" spans="6:223" s="557" customFormat="1" ht="11.25">
      <c r="F5" s="732"/>
      <c r="G5" s="732"/>
      <c r="H5" s="732"/>
      <c r="I5" s="732"/>
      <c r="J5" s="732"/>
      <c r="K5" s="732"/>
      <c r="L5" s="732"/>
      <c r="M5" s="732"/>
      <c r="N5" s="732"/>
      <c r="O5" s="732"/>
      <c r="P5" s="732"/>
      <c r="Q5" s="732"/>
      <c r="R5" s="732"/>
      <c r="S5" s="732"/>
      <c r="T5" s="732"/>
      <c r="U5" s="732"/>
      <c r="V5" s="732"/>
      <c r="W5" s="732"/>
      <c r="X5" s="732"/>
      <c r="Y5" s="732"/>
      <c r="Z5" s="732"/>
      <c r="AA5" s="732"/>
      <c r="AB5" s="732"/>
      <c r="AC5" s="732"/>
      <c r="AD5" s="732"/>
      <c r="AE5" s="732"/>
      <c r="AF5" s="732"/>
      <c r="AG5" s="732"/>
      <c r="AH5" s="732"/>
      <c r="AI5" s="732"/>
      <c r="AJ5" s="732"/>
      <c r="AK5" s="732"/>
      <c r="AL5" s="732"/>
      <c r="AM5" s="732"/>
      <c r="AN5" s="732"/>
      <c r="AO5" s="732"/>
      <c r="AP5" s="732"/>
      <c r="AQ5" s="732"/>
      <c r="AR5" s="732"/>
      <c r="AS5" s="732"/>
      <c r="AT5" s="732"/>
      <c r="AU5" s="732"/>
      <c r="AV5" s="732"/>
      <c r="AW5" s="732"/>
      <c r="AX5" s="732"/>
      <c r="AY5" s="732"/>
      <c r="AZ5" s="732"/>
      <c r="BA5" s="732"/>
      <c r="BB5" s="732"/>
      <c r="BC5" s="732"/>
      <c r="BD5" s="732"/>
      <c r="BE5" s="732"/>
      <c r="BF5" s="732"/>
      <c r="BG5" s="732"/>
      <c r="BH5" s="732"/>
      <c r="BI5" s="732"/>
      <c r="BJ5" s="732"/>
      <c r="BK5" s="732"/>
      <c r="BL5" s="732"/>
      <c r="BM5" s="732"/>
      <c r="BN5" s="732"/>
      <c r="BO5" s="732"/>
      <c r="BP5" s="732"/>
      <c r="BQ5" s="732"/>
      <c r="BR5" s="732"/>
      <c r="BS5" s="732"/>
      <c r="BT5" s="732"/>
      <c r="BU5" s="732"/>
      <c r="BV5" s="732"/>
      <c r="BW5" s="732"/>
      <c r="BX5" s="732"/>
      <c r="BY5" s="732"/>
      <c r="BZ5" s="732"/>
      <c r="CA5" s="732"/>
      <c r="CB5" s="732"/>
      <c r="CC5" s="732"/>
      <c r="CD5" s="732"/>
      <c r="CE5" s="732"/>
      <c r="CF5" s="732"/>
      <c r="CG5" s="732"/>
      <c r="CH5" s="732"/>
      <c r="CI5" s="732"/>
      <c r="CJ5" s="732"/>
      <c r="CK5" s="732"/>
      <c r="CL5" s="732"/>
      <c r="CM5" s="732"/>
      <c r="CN5" s="732"/>
      <c r="CO5" s="732"/>
      <c r="CP5" s="732"/>
      <c r="CQ5" s="732"/>
      <c r="CR5" s="732"/>
      <c r="CS5" s="732"/>
      <c r="CT5" s="732"/>
      <c r="CU5" s="732"/>
      <c r="CV5" s="732"/>
      <c r="CW5" s="732"/>
      <c r="CX5" s="732"/>
      <c r="CY5" s="732"/>
      <c r="CZ5" s="732"/>
      <c r="DA5" s="732"/>
      <c r="DB5" s="732"/>
      <c r="DC5" s="732"/>
      <c r="DD5" s="732"/>
      <c r="DE5" s="732"/>
      <c r="DF5" s="732"/>
      <c r="DG5" s="732"/>
      <c r="DH5" s="732"/>
      <c r="DI5" s="732"/>
      <c r="DJ5" s="732"/>
      <c r="DK5" s="732"/>
      <c r="DL5" s="732"/>
      <c r="DM5" s="732"/>
      <c r="DN5" s="732"/>
      <c r="DO5" s="732"/>
      <c r="DP5" s="732"/>
      <c r="DQ5" s="732"/>
      <c r="DR5" s="732"/>
      <c r="DS5" s="732"/>
      <c r="DT5" s="732"/>
      <c r="DU5" s="732"/>
      <c r="DV5" s="732"/>
      <c r="DW5" s="732"/>
      <c r="DX5" s="732"/>
      <c r="DY5" s="732"/>
      <c r="DZ5" s="732"/>
      <c r="EA5" s="732"/>
      <c r="EB5" s="732"/>
      <c r="EC5" s="732"/>
      <c r="ED5" s="732"/>
      <c r="EE5" s="732"/>
      <c r="EF5" s="732"/>
      <c r="EG5" s="732"/>
      <c r="EH5" s="732"/>
      <c r="EI5" s="732"/>
      <c r="EJ5" s="732"/>
      <c r="EK5" s="732"/>
      <c r="EL5" s="732"/>
      <c r="EM5" s="732"/>
      <c r="EN5" s="732"/>
      <c r="EO5" s="732"/>
      <c r="EP5" s="732"/>
      <c r="EQ5" s="732"/>
      <c r="ER5" s="732"/>
      <c r="ES5" s="732"/>
      <c r="ET5" s="732"/>
      <c r="EU5" s="732"/>
      <c r="EV5" s="732"/>
      <c r="EW5" s="732"/>
      <c r="EX5" s="732"/>
      <c r="EY5" s="732"/>
      <c r="EZ5" s="732"/>
      <c r="FA5" s="732"/>
      <c r="FB5" s="732"/>
      <c r="FC5" s="732"/>
      <c r="FD5" s="732"/>
      <c r="FE5" s="732"/>
      <c r="FF5" s="732"/>
      <c r="FG5" s="732"/>
      <c r="FH5" s="732"/>
      <c r="FI5" s="732"/>
      <c r="FJ5" s="732"/>
      <c r="FK5" s="732"/>
      <c r="FL5" s="732"/>
      <c r="FM5" s="732"/>
      <c r="FN5" s="732"/>
      <c r="FO5" s="732"/>
      <c r="FP5" s="732"/>
      <c r="FQ5" s="732"/>
      <c r="FR5" s="732"/>
      <c r="FS5" s="732"/>
      <c r="FT5" s="732"/>
      <c r="FU5" s="732"/>
      <c r="FV5" s="732"/>
      <c r="FW5" s="732"/>
      <c r="FX5" s="732"/>
      <c r="FY5" s="732"/>
      <c r="FZ5" s="732"/>
      <c r="GA5" s="732"/>
      <c r="GB5" s="732"/>
      <c r="GC5" s="732"/>
      <c r="GD5" s="732"/>
      <c r="GE5" s="732"/>
      <c r="GF5" s="732"/>
      <c r="GG5" s="732"/>
      <c r="GH5" s="732"/>
      <c r="GI5" s="732"/>
      <c r="GJ5" s="732"/>
      <c r="GK5" s="732"/>
      <c r="GL5" s="732"/>
      <c r="GM5" s="732"/>
      <c r="GN5" s="732"/>
      <c r="GO5" s="732"/>
      <c r="GP5" s="732"/>
      <c r="GQ5" s="732"/>
      <c r="GR5" s="732"/>
      <c r="GS5" s="732"/>
      <c r="GT5" s="732"/>
      <c r="GU5" s="732"/>
      <c r="GV5" s="732"/>
      <c r="GW5" s="732"/>
      <c r="GX5" s="732"/>
      <c r="GY5" s="732"/>
      <c r="GZ5" s="732"/>
      <c r="HA5" s="732"/>
      <c r="HB5" s="732"/>
      <c r="HC5" s="732"/>
      <c r="HD5" s="732"/>
      <c r="HE5" s="732"/>
      <c r="HF5" s="732"/>
      <c r="HG5" s="732"/>
      <c r="HH5" s="732"/>
      <c r="HI5" s="732"/>
      <c r="HJ5" s="732"/>
      <c r="HK5" s="732"/>
      <c r="HL5" s="732"/>
      <c r="HM5" s="732"/>
      <c r="HN5" s="732"/>
      <c r="HO5" s="732"/>
    </row>
    <row r="6" spans="1:223" s="557" customFormat="1" ht="11.25">
      <c r="A6" s="554" t="str">
        <f>'ENDOCRINE 1'!A5</f>
        <v>Raportare pentru TRIMESTRUL I 2023</v>
      </c>
      <c r="B6" s="732"/>
      <c r="C6" s="732"/>
      <c r="D6" s="733"/>
      <c r="E6" s="732"/>
      <c r="F6" s="732"/>
      <c r="G6" s="732"/>
      <c r="H6" s="732"/>
      <c r="I6" s="732"/>
      <c r="J6" s="732"/>
      <c r="K6" s="732"/>
      <c r="L6" s="732"/>
      <c r="M6" s="732"/>
      <c r="N6" s="732"/>
      <c r="O6" s="732"/>
      <c r="P6" s="732"/>
      <c r="Q6" s="732"/>
      <c r="R6" s="732"/>
      <c r="S6" s="732"/>
      <c r="T6" s="732"/>
      <c r="U6" s="732"/>
      <c r="V6" s="732"/>
      <c r="W6" s="732"/>
      <c r="X6" s="732"/>
      <c r="Y6" s="732"/>
      <c r="Z6" s="732"/>
      <c r="AA6" s="732"/>
      <c r="AB6" s="732"/>
      <c r="AC6" s="732"/>
      <c r="AD6" s="732"/>
      <c r="AE6" s="732"/>
      <c r="AF6" s="732"/>
      <c r="AG6" s="732"/>
      <c r="AH6" s="732"/>
      <c r="AI6" s="732"/>
      <c r="AJ6" s="732"/>
      <c r="AK6" s="732"/>
      <c r="AL6" s="732"/>
      <c r="AM6" s="732"/>
      <c r="AN6" s="732"/>
      <c r="AO6" s="732"/>
      <c r="AP6" s="732"/>
      <c r="AQ6" s="732"/>
      <c r="AR6" s="732"/>
      <c r="AS6" s="732"/>
      <c r="AT6" s="732"/>
      <c r="AU6" s="732"/>
      <c r="AV6" s="732"/>
      <c r="AW6" s="732"/>
      <c r="AX6" s="732"/>
      <c r="AY6" s="732"/>
      <c r="AZ6" s="732"/>
      <c r="BA6" s="732"/>
      <c r="BB6" s="732"/>
      <c r="BC6" s="732"/>
      <c r="BD6" s="732"/>
      <c r="BE6" s="732"/>
      <c r="BF6" s="732"/>
      <c r="BG6" s="732"/>
      <c r="BH6" s="732"/>
      <c r="BI6" s="732"/>
      <c r="BJ6" s="732"/>
      <c r="BK6" s="732"/>
      <c r="BL6" s="732"/>
      <c r="BM6" s="732"/>
      <c r="BN6" s="732"/>
      <c r="BO6" s="732"/>
      <c r="BP6" s="732"/>
      <c r="BQ6" s="732"/>
      <c r="BR6" s="732"/>
      <c r="BS6" s="732"/>
      <c r="BT6" s="732"/>
      <c r="BU6" s="732"/>
      <c r="BV6" s="732"/>
      <c r="BW6" s="732"/>
      <c r="BX6" s="732"/>
      <c r="BY6" s="732"/>
      <c r="BZ6" s="732"/>
      <c r="CA6" s="732"/>
      <c r="CB6" s="732"/>
      <c r="CC6" s="732"/>
      <c r="CD6" s="732"/>
      <c r="CE6" s="732"/>
      <c r="CF6" s="732"/>
      <c r="CG6" s="732"/>
      <c r="CH6" s="732"/>
      <c r="CI6" s="732"/>
      <c r="CJ6" s="732"/>
      <c r="CK6" s="732"/>
      <c r="CL6" s="732"/>
      <c r="CM6" s="732"/>
      <c r="CN6" s="732"/>
      <c r="CO6" s="732"/>
      <c r="CP6" s="732"/>
      <c r="CQ6" s="732"/>
      <c r="CR6" s="732"/>
      <c r="CS6" s="732"/>
      <c r="CT6" s="732"/>
      <c r="CU6" s="732"/>
      <c r="CV6" s="732"/>
      <c r="CW6" s="732"/>
      <c r="CX6" s="732"/>
      <c r="CY6" s="732"/>
      <c r="CZ6" s="732"/>
      <c r="DA6" s="732"/>
      <c r="DB6" s="732"/>
      <c r="DC6" s="732"/>
      <c r="DD6" s="732"/>
      <c r="DE6" s="732"/>
      <c r="DF6" s="732"/>
      <c r="DG6" s="732"/>
      <c r="DH6" s="732"/>
      <c r="DI6" s="732"/>
      <c r="DJ6" s="732"/>
      <c r="DK6" s="732"/>
      <c r="DL6" s="732"/>
      <c r="DM6" s="732"/>
      <c r="DN6" s="732"/>
      <c r="DO6" s="732"/>
      <c r="DP6" s="732"/>
      <c r="DQ6" s="732"/>
      <c r="DR6" s="732"/>
      <c r="DS6" s="732"/>
      <c r="DT6" s="732"/>
      <c r="DU6" s="732"/>
      <c r="DV6" s="732"/>
      <c r="DW6" s="732"/>
      <c r="DX6" s="732"/>
      <c r="DY6" s="732"/>
      <c r="DZ6" s="732"/>
      <c r="EA6" s="732"/>
      <c r="EB6" s="732"/>
      <c r="EC6" s="732"/>
      <c r="ED6" s="732"/>
      <c r="EE6" s="732"/>
      <c r="EF6" s="732"/>
      <c r="EG6" s="732"/>
      <c r="EH6" s="732"/>
      <c r="EI6" s="732"/>
      <c r="EJ6" s="732"/>
      <c r="EK6" s="732"/>
      <c r="EL6" s="732"/>
      <c r="EM6" s="732"/>
      <c r="EN6" s="732"/>
      <c r="EO6" s="732"/>
      <c r="EP6" s="732"/>
      <c r="EQ6" s="732"/>
      <c r="ER6" s="732"/>
      <c r="ES6" s="732"/>
      <c r="ET6" s="732"/>
      <c r="EU6" s="732"/>
      <c r="EV6" s="732"/>
      <c r="EW6" s="732"/>
      <c r="EX6" s="732"/>
      <c r="EY6" s="732"/>
      <c r="EZ6" s="732"/>
      <c r="FA6" s="732"/>
      <c r="FB6" s="732"/>
      <c r="FC6" s="732"/>
      <c r="FD6" s="732"/>
      <c r="FE6" s="732"/>
      <c r="FF6" s="732"/>
      <c r="FG6" s="732"/>
      <c r="FH6" s="732"/>
      <c r="FI6" s="732"/>
      <c r="FJ6" s="732"/>
      <c r="FK6" s="732"/>
      <c r="FL6" s="732"/>
      <c r="FM6" s="732"/>
      <c r="FN6" s="732"/>
      <c r="FO6" s="732"/>
      <c r="FP6" s="732"/>
      <c r="FQ6" s="732"/>
      <c r="FR6" s="732"/>
      <c r="FS6" s="732"/>
      <c r="FT6" s="732"/>
      <c r="FU6" s="732"/>
      <c r="FV6" s="732"/>
      <c r="FW6" s="732"/>
      <c r="FX6" s="732"/>
      <c r="FY6" s="732"/>
      <c r="FZ6" s="732"/>
      <c r="GA6" s="732"/>
      <c r="GB6" s="732"/>
      <c r="GC6" s="732"/>
      <c r="GD6" s="732"/>
      <c r="GE6" s="732"/>
      <c r="GF6" s="732"/>
      <c r="GG6" s="732"/>
      <c r="GH6" s="732"/>
      <c r="GI6" s="732"/>
      <c r="GJ6" s="732"/>
      <c r="GK6" s="732"/>
      <c r="GL6" s="732"/>
      <c r="GM6" s="732"/>
      <c r="GN6" s="732"/>
      <c r="GO6" s="732"/>
      <c r="GP6" s="732"/>
      <c r="GQ6" s="732"/>
      <c r="GR6" s="732"/>
      <c r="GS6" s="732"/>
      <c r="GT6" s="732"/>
      <c r="GU6" s="732"/>
      <c r="GV6" s="732"/>
      <c r="GW6" s="732"/>
      <c r="GX6" s="732"/>
      <c r="GY6" s="732"/>
      <c r="GZ6" s="732"/>
      <c r="HA6" s="732"/>
      <c r="HB6" s="732"/>
      <c r="HC6" s="732"/>
      <c r="HD6" s="732"/>
      <c r="HE6" s="732"/>
      <c r="HF6" s="732"/>
      <c r="HG6" s="732"/>
      <c r="HH6" s="732"/>
      <c r="HI6" s="732"/>
      <c r="HJ6" s="732"/>
      <c r="HK6" s="732"/>
      <c r="HL6" s="732"/>
      <c r="HM6" s="732"/>
      <c r="HN6" s="732"/>
      <c r="HO6" s="732"/>
    </row>
    <row r="7" spans="1:223" s="557" customFormat="1" ht="11.25">
      <c r="A7" s="732" t="s">
        <v>131</v>
      </c>
      <c r="B7" s="732"/>
      <c r="C7" s="732"/>
      <c r="D7" s="732"/>
      <c r="E7" s="732"/>
      <c r="F7" s="732"/>
      <c r="G7" s="732"/>
      <c r="H7" s="732"/>
      <c r="I7" s="732"/>
      <c r="J7" s="732"/>
      <c r="K7" s="732"/>
      <c r="L7" s="732"/>
      <c r="M7" s="732"/>
      <c r="N7" s="732"/>
      <c r="O7" s="732"/>
      <c r="P7" s="732"/>
      <c r="Q7" s="732"/>
      <c r="R7" s="732"/>
      <c r="S7" s="732"/>
      <c r="T7" s="732"/>
      <c r="U7" s="732"/>
      <c r="V7" s="732"/>
      <c r="W7" s="732"/>
      <c r="X7" s="732"/>
      <c r="Y7" s="732"/>
      <c r="Z7" s="732"/>
      <c r="AA7" s="732"/>
      <c r="AB7" s="732"/>
      <c r="AC7" s="732"/>
      <c r="AD7" s="732"/>
      <c r="AE7" s="732"/>
      <c r="AF7" s="732"/>
      <c r="AG7" s="732"/>
      <c r="AH7" s="732"/>
      <c r="AI7" s="732"/>
      <c r="AJ7" s="732"/>
      <c r="AK7" s="732"/>
      <c r="AL7" s="732"/>
      <c r="AM7" s="732"/>
      <c r="AN7" s="732"/>
      <c r="AO7" s="732"/>
      <c r="AP7" s="732"/>
      <c r="AQ7" s="732"/>
      <c r="AR7" s="732"/>
      <c r="AS7" s="732"/>
      <c r="AT7" s="732"/>
      <c r="AU7" s="732"/>
      <c r="AV7" s="732"/>
      <c r="AW7" s="732"/>
      <c r="AX7" s="732"/>
      <c r="AY7" s="732"/>
      <c r="AZ7" s="732"/>
      <c r="BA7" s="732"/>
      <c r="BB7" s="732"/>
      <c r="BC7" s="732"/>
      <c r="BD7" s="732"/>
      <c r="BE7" s="732"/>
      <c r="BF7" s="732"/>
      <c r="BG7" s="732"/>
      <c r="BH7" s="732"/>
      <c r="BI7" s="732"/>
      <c r="BJ7" s="732"/>
      <c r="BK7" s="732"/>
      <c r="BL7" s="732"/>
      <c r="BM7" s="732"/>
      <c r="BN7" s="732"/>
      <c r="BO7" s="732"/>
      <c r="BP7" s="732"/>
      <c r="BQ7" s="732"/>
      <c r="BR7" s="732"/>
      <c r="BS7" s="732"/>
      <c r="BT7" s="732"/>
      <c r="BU7" s="732"/>
      <c r="BV7" s="732"/>
      <c r="BW7" s="732"/>
      <c r="BX7" s="732"/>
      <c r="BY7" s="732"/>
      <c r="BZ7" s="732"/>
      <c r="CA7" s="732"/>
      <c r="CB7" s="732"/>
      <c r="CC7" s="732"/>
      <c r="CD7" s="732"/>
      <c r="CE7" s="732"/>
      <c r="CF7" s="732"/>
      <c r="CG7" s="732"/>
      <c r="CH7" s="732"/>
      <c r="CI7" s="732"/>
      <c r="CJ7" s="732"/>
      <c r="CK7" s="732"/>
      <c r="CL7" s="732"/>
      <c r="CM7" s="732"/>
      <c r="CN7" s="732"/>
      <c r="CO7" s="732"/>
      <c r="CP7" s="732"/>
      <c r="CQ7" s="732"/>
      <c r="CR7" s="732"/>
      <c r="CS7" s="732"/>
      <c r="CT7" s="732"/>
      <c r="CU7" s="732"/>
      <c r="CV7" s="732"/>
      <c r="CW7" s="732"/>
      <c r="CX7" s="732"/>
      <c r="CY7" s="732"/>
      <c r="CZ7" s="732"/>
      <c r="DA7" s="732"/>
      <c r="DB7" s="732"/>
      <c r="DC7" s="732"/>
      <c r="DD7" s="732"/>
      <c r="DE7" s="732"/>
      <c r="DF7" s="732"/>
      <c r="DG7" s="732"/>
      <c r="DH7" s="732"/>
      <c r="DI7" s="732"/>
      <c r="DJ7" s="732"/>
      <c r="DK7" s="732"/>
      <c r="DL7" s="732"/>
      <c r="DM7" s="732"/>
      <c r="DN7" s="732"/>
      <c r="DO7" s="732"/>
      <c r="DP7" s="732"/>
      <c r="DQ7" s="732"/>
      <c r="DR7" s="732"/>
      <c r="DS7" s="732"/>
      <c r="DT7" s="732"/>
      <c r="DU7" s="732"/>
      <c r="DV7" s="732"/>
      <c r="DW7" s="732"/>
      <c r="DX7" s="732"/>
      <c r="DY7" s="732"/>
      <c r="DZ7" s="732"/>
      <c r="EA7" s="732"/>
      <c r="EB7" s="732"/>
      <c r="EC7" s="732"/>
      <c r="ED7" s="732"/>
      <c r="EE7" s="732"/>
      <c r="EF7" s="732"/>
      <c r="EG7" s="732"/>
      <c r="EH7" s="732"/>
      <c r="EI7" s="732"/>
      <c r="EJ7" s="732"/>
      <c r="EK7" s="732"/>
      <c r="EL7" s="732"/>
      <c r="EM7" s="732"/>
      <c r="EN7" s="732"/>
      <c r="EO7" s="732"/>
      <c r="EP7" s="732"/>
      <c r="EQ7" s="732"/>
      <c r="ER7" s="732"/>
      <c r="ES7" s="732"/>
      <c r="ET7" s="732"/>
      <c r="EU7" s="732"/>
      <c r="EV7" s="732"/>
      <c r="EW7" s="732"/>
      <c r="EX7" s="732"/>
      <c r="EY7" s="732"/>
      <c r="EZ7" s="732"/>
      <c r="FA7" s="732"/>
      <c r="FB7" s="732"/>
      <c r="FC7" s="732"/>
      <c r="FD7" s="732"/>
      <c r="FE7" s="732"/>
      <c r="FF7" s="732"/>
      <c r="FG7" s="732"/>
      <c r="FH7" s="732"/>
      <c r="FI7" s="732"/>
      <c r="FJ7" s="732"/>
      <c r="FK7" s="732"/>
      <c r="FL7" s="732"/>
      <c r="FM7" s="732"/>
      <c r="FN7" s="732"/>
      <c r="FO7" s="732"/>
      <c r="FP7" s="732"/>
      <c r="FQ7" s="732"/>
      <c r="FR7" s="732"/>
      <c r="FS7" s="732"/>
      <c r="FT7" s="732"/>
      <c r="FU7" s="732"/>
      <c r="FV7" s="732"/>
      <c r="FW7" s="732"/>
      <c r="FX7" s="732"/>
      <c r="FY7" s="732"/>
      <c r="FZ7" s="732"/>
      <c r="GA7" s="732"/>
      <c r="GB7" s="732"/>
      <c r="GC7" s="732"/>
      <c r="GD7" s="732"/>
      <c r="GE7" s="732"/>
      <c r="GF7" s="732"/>
      <c r="GG7" s="732"/>
      <c r="GH7" s="732"/>
      <c r="GI7" s="732"/>
      <c r="GJ7" s="732"/>
      <c r="GK7" s="732"/>
      <c r="GL7" s="732"/>
      <c r="GM7" s="732"/>
      <c r="GN7" s="732"/>
      <c r="GO7" s="732"/>
      <c r="GP7" s="732"/>
      <c r="GQ7" s="732"/>
      <c r="GR7" s="732"/>
      <c r="GS7" s="732"/>
      <c r="GT7" s="732"/>
      <c r="GU7" s="732"/>
      <c r="GV7" s="732"/>
      <c r="GW7" s="732"/>
      <c r="GX7" s="732"/>
      <c r="GY7" s="732"/>
      <c r="GZ7" s="732"/>
      <c r="HA7" s="732"/>
      <c r="HB7" s="732"/>
      <c r="HC7" s="732"/>
      <c r="HD7" s="732"/>
      <c r="HE7" s="732"/>
      <c r="HF7" s="732"/>
      <c r="HG7" s="732"/>
      <c r="HH7" s="732"/>
      <c r="HI7" s="732"/>
      <c r="HJ7" s="732"/>
      <c r="HK7" s="732"/>
      <c r="HL7" s="732"/>
      <c r="HM7" s="732"/>
      <c r="HN7" s="732"/>
      <c r="HO7" s="732"/>
    </row>
    <row r="8" spans="1:223" s="557" customFormat="1" ht="15.75" customHeight="1">
      <c r="A8" s="733"/>
      <c r="B8" s="733"/>
      <c r="C8" s="733"/>
      <c r="D8" s="732"/>
      <c r="E8" s="732"/>
      <c r="F8" s="732"/>
      <c r="G8" s="732"/>
      <c r="H8" s="732"/>
      <c r="I8" s="732"/>
      <c r="J8" s="732"/>
      <c r="K8" s="732"/>
      <c r="L8" s="732"/>
      <c r="M8" s="732"/>
      <c r="N8" s="732"/>
      <c r="O8" s="732"/>
      <c r="P8" s="732"/>
      <c r="Q8" s="732"/>
      <c r="R8" s="732"/>
      <c r="S8" s="732"/>
      <c r="T8" s="732"/>
      <c r="U8" s="732"/>
      <c r="V8" s="732"/>
      <c r="W8" s="732"/>
      <c r="X8" s="732"/>
      <c r="Y8" s="732"/>
      <c r="Z8" s="732"/>
      <c r="AA8" s="732"/>
      <c r="AB8" s="732"/>
      <c r="AC8" s="732"/>
      <c r="AD8" s="732"/>
      <c r="AE8" s="732"/>
      <c r="AF8" s="732"/>
      <c r="AG8" s="732"/>
      <c r="AH8" s="732"/>
      <c r="AI8" s="732"/>
      <c r="AJ8" s="732"/>
      <c r="AK8" s="732"/>
      <c r="AL8" s="732"/>
      <c r="AM8" s="732"/>
      <c r="AN8" s="732"/>
      <c r="AO8" s="732"/>
      <c r="AP8" s="732"/>
      <c r="AQ8" s="732"/>
      <c r="AR8" s="732"/>
      <c r="AS8" s="732"/>
      <c r="AT8" s="732"/>
      <c r="AU8" s="732"/>
      <c r="AV8" s="732"/>
      <c r="AW8" s="732"/>
      <c r="AX8" s="732"/>
      <c r="AY8" s="732"/>
      <c r="AZ8" s="732"/>
      <c r="BA8" s="732"/>
      <c r="BB8" s="732"/>
      <c r="BC8" s="732"/>
      <c r="BD8" s="732"/>
      <c r="BE8" s="732"/>
      <c r="BF8" s="732"/>
      <c r="BG8" s="732"/>
      <c r="BH8" s="732"/>
      <c r="BI8" s="732"/>
      <c r="BJ8" s="732"/>
      <c r="BK8" s="732"/>
      <c r="BL8" s="732"/>
      <c r="BM8" s="732"/>
      <c r="BN8" s="732"/>
      <c r="BO8" s="732"/>
      <c r="BP8" s="732"/>
      <c r="BQ8" s="732"/>
      <c r="BR8" s="732"/>
      <c r="BS8" s="732"/>
      <c r="BT8" s="732"/>
      <c r="BU8" s="732"/>
      <c r="BV8" s="732"/>
      <c r="BW8" s="732"/>
      <c r="BX8" s="732"/>
      <c r="BY8" s="732"/>
      <c r="BZ8" s="732"/>
      <c r="CA8" s="732"/>
      <c r="CB8" s="732"/>
      <c r="CC8" s="732"/>
      <c r="CD8" s="732"/>
      <c r="CE8" s="732"/>
      <c r="CF8" s="732"/>
      <c r="CG8" s="732"/>
      <c r="CH8" s="732"/>
      <c r="CI8" s="732"/>
      <c r="CJ8" s="732"/>
      <c r="CK8" s="732"/>
      <c r="CL8" s="732"/>
      <c r="CM8" s="732"/>
      <c r="CN8" s="732"/>
      <c r="CO8" s="732"/>
      <c r="CP8" s="732"/>
      <c r="CQ8" s="732"/>
      <c r="CR8" s="732"/>
      <c r="CS8" s="732"/>
      <c r="CT8" s="732"/>
      <c r="CU8" s="732"/>
      <c r="CV8" s="732"/>
      <c r="CW8" s="732"/>
      <c r="CX8" s="732"/>
      <c r="CY8" s="732"/>
      <c r="CZ8" s="732"/>
      <c r="DA8" s="732"/>
      <c r="DB8" s="732"/>
      <c r="DC8" s="732"/>
      <c r="DD8" s="732"/>
      <c r="DE8" s="732"/>
      <c r="DF8" s="732"/>
      <c r="DG8" s="732"/>
      <c r="DH8" s="732"/>
      <c r="DI8" s="732"/>
      <c r="DJ8" s="732"/>
      <c r="DK8" s="732"/>
      <c r="DL8" s="732"/>
      <c r="DM8" s="732"/>
      <c r="DN8" s="732"/>
      <c r="DO8" s="732"/>
      <c r="DP8" s="732"/>
      <c r="DQ8" s="732"/>
      <c r="DR8" s="732"/>
      <c r="DS8" s="732"/>
      <c r="DT8" s="732"/>
      <c r="DU8" s="732"/>
      <c r="DV8" s="732"/>
      <c r="DW8" s="732"/>
      <c r="DX8" s="732"/>
      <c r="DY8" s="732"/>
      <c r="DZ8" s="732"/>
      <c r="EA8" s="732"/>
      <c r="EB8" s="732"/>
      <c r="EC8" s="732"/>
      <c r="ED8" s="732"/>
      <c r="EE8" s="732"/>
      <c r="EF8" s="732"/>
      <c r="EG8" s="732"/>
      <c r="EH8" s="732"/>
      <c r="EI8" s="732"/>
      <c r="EJ8" s="732"/>
      <c r="EK8" s="732"/>
      <c r="EL8" s="732"/>
      <c r="EM8" s="732"/>
      <c r="EN8" s="732"/>
      <c r="EO8" s="732"/>
      <c r="EP8" s="732"/>
      <c r="EQ8" s="732"/>
      <c r="ER8" s="732"/>
      <c r="ES8" s="732"/>
      <c r="ET8" s="732"/>
      <c r="EU8" s="732"/>
      <c r="EV8" s="732"/>
      <c r="EW8" s="732"/>
      <c r="EX8" s="732"/>
      <c r="EY8" s="732"/>
      <c r="EZ8" s="732"/>
      <c r="FA8" s="732"/>
      <c r="FB8" s="732"/>
      <c r="FC8" s="732"/>
      <c r="FD8" s="732"/>
      <c r="FE8" s="732"/>
      <c r="FF8" s="732"/>
      <c r="FG8" s="732"/>
      <c r="FH8" s="732"/>
      <c r="FI8" s="732"/>
      <c r="FJ8" s="732"/>
      <c r="FK8" s="732"/>
      <c r="FL8" s="732"/>
      <c r="FM8" s="732"/>
      <c r="FN8" s="732"/>
      <c r="FO8" s="732"/>
      <c r="FP8" s="732"/>
      <c r="FQ8" s="732"/>
      <c r="FR8" s="732"/>
      <c r="FS8" s="732"/>
      <c r="FT8" s="732"/>
      <c r="FU8" s="732"/>
      <c r="FV8" s="732"/>
      <c r="FW8" s="732"/>
      <c r="FX8" s="732"/>
      <c r="FY8" s="732"/>
      <c r="FZ8" s="732"/>
      <c r="GA8" s="732"/>
      <c r="GB8" s="732"/>
      <c r="GC8" s="732"/>
      <c r="GD8" s="732"/>
      <c r="GE8" s="732"/>
      <c r="GF8" s="732"/>
      <c r="GG8" s="732"/>
      <c r="GH8" s="732"/>
      <c r="GI8" s="732"/>
      <c r="GJ8" s="732"/>
      <c r="GK8" s="732"/>
      <c r="GL8" s="732"/>
      <c r="GM8" s="732"/>
      <c r="GN8" s="732"/>
      <c r="GO8" s="732"/>
      <c r="GP8" s="732"/>
      <c r="GQ8" s="732"/>
      <c r="GR8" s="732"/>
      <c r="GS8" s="732"/>
      <c r="GT8" s="732"/>
      <c r="GU8" s="732"/>
      <c r="GV8" s="732"/>
      <c r="GW8" s="732"/>
      <c r="GX8" s="732"/>
      <c r="GY8" s="732"/>
      <c r="GZ8" s="732"/>
      <c r="HA8" s="732"/>
      <c r="HB8" s="732"/>
      <c r="HC8" s="732"/>
      <c r="HD8" s="732"/>
      <c r="HE8" s="732"/>
      <c r="HF8" s="732"/>
      <c r="HG8" s="732"/>
      <c r="HH8" s="732"/>
      <c r="HI8" s="732"/>
      <c r="HJ8" s="732"/>
      <c r="HK8" s="732"/>
      <c r="HL8" s="732"/>
      <c r="HM8" s="732"/>
      <c r="HN8" s="732"/>
      <c r="HO8" s="732"/>
    </row>
    <row r="9" spans="1:223" s="557" customFormat="1" ht="23.25" customHeight="1" thickBot="1">
      <c r="A9" s="737" t="s">
        <v>313</v>
      </c>
      <c r="B9" s="738"/>
      <c r="C9" s="738"/>
      <c r="D9" s="738"/>
      <c r="E9" s="738"/>
      <c r="F9" s="738"/>
      <c r="G9" s="732"/>
      <c r="H9" s="732"/>
      <c r="I9" s="732"/>
      <c r="J9" s="732"/>
      <c r="K9" s="732"/>
      <c r="L9" s="732"/>
      <c r="M9" s="732"/>
      <c r="N9" s="732"/>
      <c r="O9" s="732"/>
      <c r="P9" s="732"/>
      <c r="Q9" s="732"/>
      <c r="R9" s="732"/>
      <c r="S9" s="732"/>
      <c r="T9" s="732"/>
      <c r="U9" s="732"/>
      <c r="V9" s="732"/>
      <c r="W9" s="732"/>
      <c r="X9" s="732"/>
      <c r="Y9" s="732"/>
      <c r="Z9" s="732"/>
      <c r="AA9" s="732"/>
      <c r="AB9" s="732"/>
      <c r="AC9" s="732"/>
      <c r="AD9" s="732"/>
      <c r="AE9" s="732"/>
      <c r="AF9" s="732"/>
      <c r="AG9" s="732"/>
      <c r="AH9" s="732"/>
      <c r="AI9" s="732"/>
      <c r="AJ9" s="732"/>
      <c r="AK9" s="732"/>
      <c r="AL9" s="732"/>
      <c r="AM9" s="732"/>
      <c r="AN9" s="732"/>
      <c r="AO9" s="732"/>
      <c r="AP9" s="732"/>
      <c r="AQ9" s="732"/>
      <c r="AR9" s="732"/>
      <c r="AS9" s="732"/>
      <c r="AT9" s="732"/>
      <c r="AU9" s="732"/>
      <c r="AV9" s="732"/>
      <c r="AW9" s="732"/>
      <c r="AX9" s="732"/>
      <c r="AY9" s="732"/>
      <c r="AZ9" s="732"/>
      <c r="BA9" s="732"/>
      <c r="BB9" s="732"/>
      <c r="BC9" s="732"/>
      <c r="BD9" s="732"/>
      <c r="BE9" s="732"/>
      <c r="BF9" s="732"/>
      <c r="BG9" s="732"/>
      <c r="BH9" s="732"/>
      <c r="BI9" s="732"/>
      <c r="BJ9" s="732"/>
      <c r="BK9" s="732"/>
      <c r="BL9" s="732"/>
      <c r="BM9" s="732"/>
      <c r="BN9" s="732"/>
      <c r="BO9" s="732"/>
      <c r="BP9" s="732"/>
      <c r="BQ9" s="732"/>
      <c r="BR9" s="732"/>
      <c r="BS9" s="732"/>
      <c r="BT9" s="732"/>
      <c r="BU9" s="732"/>
      <c r="BV9" s="732"/>
      <c r="BW9" s="732"/>
      <c r="BX9" s="732"/>
      <c r="BY9" s="732"/>
      <c r="BZ9" s="732"/>
      <c r="CA9" s="732"/>
      <c r="CB9" s="732"/>
      <c r="CC9" s="732"/>
      <c r="CD9" s="732"/>
      <c r="CE9" s="732"/>
      <c r="CF9" s="732"/>
      <c r="CG9" s="732"/>
      <c r="CH9" s="732"/>
      <c r="CI9" s="732"/>
      <c r="CJ9" s="732"/>
      <c r="CK9" s="732"/>
      <c r="CL9" s="732"/>
      <c r="CM9" s="732"/>
      <c r="CN9" s="732"/>
      <c r="CO9" s="732"/>
      <c r="CP9" s="732"/>
      <c r="CQ9" s="732"/>
      <c r="CR9" s="732"/>
      <c r="CS9" s="732"/>
      <c r="CT9" s="732"/>
      <c r="CU9" s="732"/>
      <c r="CV9" s="732"/>
      <c r="CW9" s="732"/>
      <c r="CX9" s="732"/>
      <c r="CY9" s="732"/>
      <c r="CZ9" s="732"/>
      <c r="DA9" s="732"/>
      <c r="DB9" s="732"/>
      <c r="DC9" s="732"/>
      <c r="DD9" s="732"/>
      <c r="DE9" s="732"/>
      <c r="DF9" s="732"/>
      <c r="DG9" s="732"/>
      <c r="DH9" s="732"/>
      <c r="DI9" s="732"/>
      <c r="DJ9" s="732"/>
      <c r="DK9" s="732"/>
      <c r="DL9" s="732"/>
      <c r="DM9" s="732"/>
      <c r="DN9" s="732"/>
      <c r="DO9" s="732"/>
      <c r="DP9" s="732"/>
      <c r="DQ9" s="732"/>
      <c r="DR9" s="732"/>
      <c r="DS9" s="732"/>
      <c r="DT9" s="732"/>
      <c r="DU9" s="732"/>
      <c r="DV9" s="732"/>
      <c r="DW9" s="732"/>
      <c r="DX9" s="732"/>
      <c r="DY9" s="732"/>
      <c r="DZ9" s="732"/>
      <c r="EA9" s="732"/>
      <c r="EB9" s="732"/>
      <c r="EC9" s="732"/>
      <c r="ED9" s="732"/>
      <c r="EE9" s="732"/>
      <c r="EF9" s="732"/>
      <c r="EG9" s="732"/>
      <c r="EH9" s="732"/>
      <c r="EI9" s="732"/>
      <c r="EJ9" s="732"/>
      <c r="EK9" s="732"/>
      <c r="EL9" s="732"/>
      <c r="EM9" s="732"/>
      <c r="EN9" s="732"/>
      <c r="EO9" s="732"/>
      <c r="EP9" s="732"/>
      <c r="EQ9" s="732"/>
      <c r="ER9" s="732"/>
      <c r="ES9" s="732"/>
      <c r="ET9" s="732"/>
      <c r="EU9" s="732"/>
      <c r="EV9" s="732"/>
      <c r="EW9" s="732"/>
      <c r="EX9" s="732"/>
      <c r="EY9" s="732"/>
      <c r="EZ9" s="732"/>
      <c r="FA9" s="732"/>
      <c r="FB9" s="732"/>
      <c r="FC9" s="732"/>
      <c r="FD9" s="732"/>
      <c r="FE9" s="732"/>
      <c r="FF9" s="732"/>
      <c r="FG9" s="732"/>
      <c r="FH9" s="732"/>
      <c r="FI9" s="732"/>
      <c r="FJ9" s="732"/>
      <c r="FK9" s="732"/>
      <c r="FL9" s="732"/>
      <c r="FM9" s="732"/>
      <c r="FN9" s="732"/>
      <c r="FO9" s="732"/>
      <c r="FP9" s="732"/>
      <c r="FQ9" s="732"/>
      <c r="FR9" s="732"/>
      <c r="FS9" s="732"/>
      <c r="FT9" s="732"/>
      <c r="FU9" s="732"/>
      <c r="FV9" s="732"/>
      <c r="FW9" s="732"/>
      <c r="FX9" s="732"/>
      <c r="FY9" s="732"/>
      <c r="FZ9" s="732"/>
      <c r="GA9" s="732"/>
      <c r="GB9" s="732"/>
      <c r="GC9" s="732"/>
      <c r="GD9" s="732"/>
      <c r="GE9" s="732"/>
      <c r="GF9" s="732"/>
      <c r="GG9" s="732"/>
      <c r="GH9" s="732"/>
      <c r="GI9" s="732"/>
      <c r="GJ9" s="732"/>
      <c r="GK9" s="732"/>
      <c r="GL9" s="732"/>
      <c r="GM9" s="732"/>
      <c r="GN9" s="732"/>
      <c r="GO9" s="732"/>
      <c r="GP9" s="732"/>
      <c r="GQ9" s="732"/>
      <c r="GR9" s="732"/>
      <c r="GS9" s="732"/>
      <c r="GT9" s="732"/>
      <c r="GU9" s="732"/>
      <c r="GV9" s="732"/>
      <c r="GW9" s="732"/>
      <c r="GX9" s="732"/>
      <c r="GY9" s="732"/>
      <c r="GZ9" s="732"/>
      <c r="HA9" s="732"/>
      <c r="HB9" s="732"/>
      <c r="HC9" s="732"/>
      <c r="HD9" s="732"/>
      <c r="HE9" s="732"/>
      <c r="HF9" s="732"/>
      <c r="HG9" s="732"/>
      <c r="HH9" s="732"/>
      <c r="HI9" s="732"/>
      <c r="HJ9" s="732"/>
      <c r="HK9" s="732"/>
      <c r="HL9" s="732"/>
      <c r="HM9" s="732"/>
      <c r="HN9" s="732"/>
      <c r="HO9" s="732"/>
    </row>
    <row r="10" spans="1:223" s="557" customFormat="1" ht="27" customHeight="1">
      <c r="A10" s="1197" t="s">
        <v>305</v>
      </c>
      <c r="B10" s="1198"/>
      <c r="C10" s="1199" t="s">
        <v>218</v>
      </c>
      <c r="D10" s="1201" t="s">
        <v>732</v>
      </c>
      <c r="E10" s="1198"/>
      <c r="F10" s="1194" t="s">
        <v>736</v>
      </c>
      <c r="G10" s="732"/>
      <c r="H10" s="732"/>
      <c r="I10" s="732"/>
      <c r="J10" s="732"/>
      <c r="K10" s="732"/>
      <c r="L10" s="732"/>
      <c r="M10" s="732"/>
      <c r="N10" s="732"/>
      <c r="O10" s="732"/>
      <c r="P10" s="732"/>
      <c r="Q10" s="732"/>
      <c r="R10" s="732"/>
      <c r="S10" s="732"/>
      <c r="T10" s="732"/>
      <c r="U10" s="732"/>
      <c r="V10" s="732"/>
      <c r="W10" s="732"/>
      <c r="X10" s="732"/>
      <c r="Y10" s="732"/>
      <c r="Z10" s="732"/>
      <c r="AA10" s="732"/>
      <c r="AB10" s="732"/>
      <c r="AC10" s="732"/>
      <c r="AD10" s="732"/>
      <c r="AE10" s="732"/>
      <c r="AF10" s="732"/>
      <c r="AG10" s="732"/>
      <c r="AH10" s="732"/>
      <c r="AI10" s="732"/>
      <c r="AJ10" s="732"/>
      <c r="AK10" s="732"/>
      <c r="AL10" s="732"/>
      <c r="AM10" s="732"/>
      <c r="AN10" s="732"/>
      <c r="AO10" s="732"/>
      <c r="AP10" s="732"/>
      <c r="AQ10" s="732"/>
      <c r="AR10" s="732"/>
      <c r="AS10" s="732"/>
      <c r="AT10" s="732"/>
      <c r="AU10" s="732"/>
      <c r="AV10" s="732"/>
      <c r="AW10" s="732"/>
      <c r="AX10" s="732"/>
      <c r="AY10" s="732"/>
      <c r="AZ10" s="732"/>
      <c r="BA10" s="732"/>
      <c r="BB10" s="732"/>
      <c r="BC10" s="732"/>
      <c r="BD10" s="732"/>
      <c r="BE10" s="732"/>
      <c r="BF10" s="732"/>
      <c r="BG10" s="732"/>
      <c r="BH10" s="732"/>
      <c r="BI10" s="732"/>
      <c r="BJ10" s="732"/>
      <c r="BK10" s="732"/>
      <c r="BL10" s="732"/>
      <c r="BM10" s="732"/>
      <c r="BN10" s="732"/>
      <c r="BO10" s="732"/>
      <c r="BP10" s="732"/>
      <c r="BQ10" s="732"/>
      <c r="BR10" s="732"/>
      <c r="BS10" s="732"/>
      <c r="BT10" s="732"/>
      <c r="BU10" s="732"/>
      <c r="BV10" s="732"/>
      <c r="BW10" s="732"/>
      <c r="BX10" s="732"/>
      <c r="BY10" s="732"/>
      <c r="BZ10" s="732"/>
      <c r="CA10" s="732"/>
      <c r="CB10" s="732"/>
      <c r="CC10" s="732"/>
      <c r="CD10" s="732"/>
      <c r="CE10" s="732"/>
      <c r="CF10" s="732"/>
      <c r="CG10" s="732"/>
      <c r="CH10" s="732"/>
      <c r="CI10" s="732"/>
      <c r="CJ10" s="732"/>
      <c r="CK10" s="732"/>
      <c r="CL10" s="732"/>
      <c r="CM10" s="732"/>
      <c r="CN10" s="732"/>
      <c r="CO10" s="732"/>
      <c r="CP10" s="732"/>
      <c r="CQ10" s="732"/>
      <c r="CR10" s="732"/>
      <c r="CS10" s="732"/>
      <c r="CT10" s="732"/>
      <c r="CU10" s="732"/>
      <c r="CV10" s="732"/>
      <c r="CW10" s="732"/>
      <c r="CX10" s="732"/>
      <c r="CY10" s="732"/>
      <c r="CZ10" s="732"/>
      <c r="DA10" s="732"/>
      <c r="DB10" s="732"/>
      <c r="DC10" s="732"/>
      <c r="DD10" s="732"/>
      <c r="DE10" s="732"/>
      <c r="DF10" s="732"/>
      <c r="DG10" s="732"/>
      <c r="DH10" s="732"/>
      <c r="DI10" s="732"/>
      <c r="DJ10" s="732"/>
      <c r="DK10" s="732"/>
      <c r="DL10" s="732"/>
      <c r="DM10" s="732"/>
      <c r="DN10" s="732"/>
      <c r="DO10" s="732"/>
      <c r="DP10" s="732"/>
      <c r="DQ10" s="732"/>
      <c r="DR10" s="732"/>
      <c r="DS10" s="732"/>
      <c r="DT10" s="732"/>
      <c r="DU10" s="732"/>
      <c r="DV10" s="732"/>
      <c r="DW10" s="732"/>
      <c r="DX10" s="732"/>
      <c r="DY10" s="732"/>
      <c r="DZ10" s="732"/>
      <c r="EA10" s="732"/>
      <c r="EB10" s="732"/>
      <c r="EC10" s="732"/>
      <c r="ED10" s="732"/>
      <c r="EE10" s="732"/>
      <c r="EF10" s="732"/>
      <c r="EG10" s="732"/>
      <c r="EH10" s="732"/>
      <c r="EI10" s="732"/>
      <c r="EJ10" s="732"/>
      <c r="EK10" s="732"/>
      <c r="EL10" s="732"/>
      <c r="EM10" s="732"/>
      <c r="EN10" s="732"/>
      <c r="EO10" s="732"/>
      <c r="EP10" s="732"/>
      <c r="EQ10" s="732"/>
      <c r="ER10" s="732"/>
      <c r="ES10" s="732"/>
      <c r="ET10" s="732"/>
      <c r="EU10" s="732"/>
      <c r="EV10" s="732"/>
      <c r="EW10" s="732"/>
      <c r="EX10" s="732"/>
      <c r="EY10" s="732"/>
      <c r="EZ10" s="732"/>
      <c r="FA10" s="732"/>
      <c r="FB10" s="732"/>
      <c r="FC10" s="732"/>
      <c r="FD10" s="732"/>
      <c r="FE10" s="732"/>
      <c r="FF10" s="732"/>
      <c r="FG10" s="732"/>
      <c r="FH10" s="732"/>
      <c r="FI10" s="732"/>
      <c r="FJ10" s="732"/>
      <c r="FK10" s="732"/>
      <c r="FL10" s="732"/>
      <c r="FM10" s="732"/>
      <c r="FN10" s="732"/>
      <c r="FO10" s="732"/>
      <c r="FP10" s="732"/>
      <c r="FQ10" s="732"/>
      <c r="FR10" s="732"/>
      <c r="FS10" s="732"/>
      <c r="FT10" s="732"/>
      <c r="FU10" s="732"/>
      <c r="FV10" s="732"/>
      <c r="FW10" s="732"/>
      <c r="FX10" s="732"/>
      <c r="FY10" s="732"/>
      <c r="FZ10" s="732"/>
      <c r="GA10" s="732"/>
      <c r="GB10" s="732"/>
      <c r="GC10" s="732"/>
      <c r="GD10" s="732"/>
      <c r="GE10" s="732"/>
      <c r="GF10" s="732"/>
      <c r="GG10" s="732"/>
      <c r="GH10" s="732"/>
      <c r="GI10" s="732"/>
      <c r="GJ10" s="732"/>
      <c r="GK10" s="732"/>
      <c r="GL10" s="732"/>
      <c r="GM10" s="732"/>
      <c r="GN10" s="732"/>
      <c r="GO10" s="732"/>
      <c r="GP10" s="732"/>
      <c r="GQ10" s="732"/>
      <c r="GR10" s="732"/>
      <c r="GS10" s="732"/>
      <c r="GT10" s="732"/>
      <c r="GU10" s="732"/>
      <c r="GV10" s="732"/>
      <c r="GW10" s="732"/>
      <c r="GX10" s="732"/>
      <c r="GY10" s="732"/>
      <c r="GZ10" s="732"/>
      <c r="HA10" s="732"/>
      <c r="HB10" s="732"/>
      <c r="HC10" s="732"/>
      <c r="HD10" s="732"/>
      <c r="HE10" s="732"/>
      <c r="HF10" s="732"/>
      <c r="HG10" s="732"/>
      <c r="HH10" s="732"/>
      <c r="HI10" s="732"/>
      <c r="HJ10" s="732"/>
      <c r="HK10" s="732"/>
      <c r="HL10" s="732"/>
      <c r="HM10" s="732"/>
      <c r="HN10" s="732"/>
      <c r="HO10" s="732"/>
    </row>
    <row r="11" spans="1:223" s="557" customFormat="1" ht="42" customHeight="1" thickBot="1">
      <c r="A11" s="739" t="s">
        <v>381</v>
      </c>
      <c r="B11" s="739" t="s">
        <v>382</v>
      </c>
      <c r="C11" s="1200"/>
      <c r="D11" s="739" t="s">
        <v>727</v>
      </c>
      <c r="E11" s="739" t="s">
        <v>723</v>
      </c>
      <c r="F11" s="1195"/>
      <c r="G11" s="740"/>
      <c r="H11" s="740"/>
      <c r="I11" s="740"/>
      <c r="J11" s="740"/>
      <c r="K11" s="740"/>
      <c r="L11" s="740"/>
      <c r="M11" s="740"/>
      <c r="N11" s="740"/>
      <c r="O11" s="740"/>
      <c r="P11" s="740"/>
      <c r="Q11" s="740"/>
      <c r="R11" s="740"/>
      <c r="S11" s="740"/>
      <c r="T11" s="740"/>
      <c r="U11" s="740"/>
      <c r="V11" s="740"/>
      <c r="W11" s="740"/>
      <c r="X11" s="740"/>
      <c r="Y11" s="740"/>
      <c r="Z11" s="740"/>
      <c r="AA11" s="740"/>
      <c r="AB11" s="740"/>
      <c r="AC11" s="740"/>
      <c r="AD11" s="740"/>
      <c r="AE11" s="740"/>
      <c r="AF11" s="740"/>
      <c r="AG11" s="740"/>
      <c r="AH11" s="740"/>
      <c r="AI11" s="740"/>
      <c r="AJ11" s="740"/>
      <c r="AK11" s="740"/>
      <c r="AL11" s="740"/>
      <c r="AM11" s="740"/>
      <c r="AN11" s="740"/>
      <c r="AO11" s="740"/>
      <c r="AP11" s="740"/>
      <c r="AQ11" s="740"/>
      <c r="AR11" s="740"/>
      <c r="AS11" s="740"/>
      <c r="AT11" s="740"/>
      <c r="AU11" s="740"/>
      <c r="AV11" s="740"/>
      <c r="AW11" s="740"/>
      <c r="AX11" s="740"/>
      <c r="AY11" s="740"/>
      <c r="AZ11" s="740"/>
      <c r="BA11" s="740"/>
      <c r="BB11" s="740"/>
      <c r="BC11" s="740"/>
      <c r="BD11" s="740"/>
      <c r="BE11" s="740"/>
      <c r="BF11" s="740"/>
      <c r="BG11" s="740"/>
      <c r="BH11" s="740"/>
      <c r="BI11" s="740"/>
      <c r="BJ11" s="740"/>
      <c r="BK11" s="740"/>
      <c r="BL11" s="740"/>
      <c r="BM11" s="740"/>
      <c r="BN11" s="740"/>
      <c r="BO11" s="740"/>
      <c r="BP11" s="740"/>
      <c r="BQ11" s="740"/>
      <c r="BR11" s="740"/>
      <c r="BS11" s="740"/>
      <c r="BT11" s="740"/>
      <c r="BU11" s="740"/>
      <c r="BV11" s="740"/>
      <c r="BW11" s="740"/>
      <c r="BX11" s="740"/>
      <c r="BY11" s="740"/>
      <c r="BZ11" s="740"/>
      <c r="CA11" s="740"/>
      <c r="CB11" s="740"/>
      <c r="CC11" s="740"/>
      <c r="CD11" s="740"/>
      <c r="CE11" s="740"/>
      <c r="CF11" s="740"/>
      <c r="CG11" s="740"/>
      <c r="CH11" s="740"/>
      <c r="CI11" s="740"/>
      <c r="CJ11" s="740"/>
      <c r="CK11" s="740"/>
      <c r="CL11" s="740"/>
      <c r="CM11" s="740"/>
      <c r="CN11" s="740"/>
      <c r="CO11" s="740"/>
      <c r="CP11" s="740"/>
      <c r="CQ11" s="740"/>
      <c r="CR11" s="740"/>
      <c r="CS11" s="740"/>
      <c r="CT11" s="740"/>
      <c r="CU11" s="740"/>
      <c r="CV11" s="740"/>
      <c r="CW11" s="740"/>
      <c r="CX11" s="740"/>
      <c r="CY11" s="740"/>
      <c r="CZ11" s="740"/>
      <c r="DA11" s="740"/>
      <c r="DB11" s="740"/>
      <c r="DC11" s="740"/>
      <c r="DD11" s="740"/>
      <c r="DE11" s="740"/>
      <c r="DF11" s="740"/>
      <c r="DG11" s="740"/>
      <c r="DH11" s="740"/>
      <c r="DI11" s="740"/>
      <c r="DJ11" s="740"/>
      <c r="DK11" s="740"/>
      <c r="DL11" s="740"/>
      <c r="DM11" s="740"/>
      <c r="DN11" s="740"/>
      <c r="DO11" s="740"/>
      <c r="DP11" s="740"/>
      <c r="DQ11" s="740"/>
      <c r="DR11" s="740"/>
      <c r="DS11" s="740"/>
      <c r="DT11" s="740"/>
      <c r="DU11" s="740"/>
      <c r="DV11" s="740"/>
      <c r="DW11" s="740"/>
      <c r="DX11" s="740"/>
      <c r="DY11" s="740"/>
      <c r="DZ11" s="740"/>
      <c r="EA11" s="740"/>
      <c r="EB11" s="740"/>
      <c r="EC11" s="740"/>
      <c r="ED11" s="740"/>
      <c r="EE11" s="740"/>
      <c r="EF11" s="740"/>
      <c r="EG11" s="740"/>
      <c r="EH11" s="740"/>
      <c r="EI11" s="740"/>
      <c r="EJ11" s="740"/>
      <c r="EK11" s="740"/>
      <c r="EL11" s="740"/>
      <c r="EM11" s="740"/>
      <c r="EN11" s="740"/>
      <c r="EO11" s="740"/>
      <c r="EP11" s="740"/>
      <c r="EQ11" s="740"/>
      <c r="ER11" s="740"/>
      <c r="ES11" s="740"/>
      <c r="ET11" s="740"/>
      <c r="EU11" s="740"/>
      <c r="EV11" s="740"/>
      <c r="EW11" s="740"/>
      <c r="EX11" s="740"/>
      <c r="EY11" s="740"/>
      <c r="EZ11" s="740"/>
      <c r="FA11" s="740"/>
      <c r="FB11" s="740"/>
      <c r="FC11" s="740"/>
      <c r="FD11" s="740"/>
      <c r="FE11" s="740"/>
      <c r="FF11" s="740"/>
      <c r="FG11" s="740"/>
      <c r="FH11" s="740"/>
      <c r="FI11" s="740"/>
      <c r="FJ11" s="740"/>
      <c r="FK11" s="740"/>
      <c r="FL11" s="740"/>
      <c r="FM11" s="740"/>
      <c r="FN11" s="740"/>
      <c r="FO11" s="740"/>
      <c r="FP11" s="740"/>
      <c r="FQ11" s="740"/>
      <c r="FR11" s="740"/>
      <c r="FS11" s="740"/>
      <c r="FT11" s="740"/>
      <c r="FU11" s="740"/>
      <c r="FV11" s="740"/>
      <c r="FW11" s="740"/>
      <c r="FX11" s="740"/>
      <c r="FY11" s="740"/>
      <c r="FZ11" s="740"/>
      <c r="GA11" s="740"/>
      <c r="GB11" s="740"/>
      <c r="GC11" s="740"/>
      <c r="GD11" s="740"/>
      <c r="GE11" s="740"/>
      <c r="GF11" s="740"/>
      <c r="GG11" s="740"/>
      <c r="GH11" s="740"/>
      <c r="GI11" s="740"/>
      <c r="GJ11" s="740"/>
      <c r="GK11" s="740"/>
      <c r="GL11" s="740"/>
      <c r="GM11" s="740"/>
      <c r="GN11" s="740"/>
      <c r="GO11" s="740"/>
      <c r="GP11" s="740"/>
      <c r="GQ11" s="740"/>
      <c r="GR11" s="740"/>
      <c r="GS11" s="740"/>
      <c r="GT11" s="740"/>
      <c r="GU11" s="740"/>
      <c r="GV11" s="740"/>
      <c r="GW11" s="740"/>
      <c r="GX11" s="740"/>
      <c r="GY11" s="740"/>
      <c r="GZ11" s="740"/>
      <c r="HA11" s="740"/>
      <c r="HB11" s="740"/>
      <c r="HC11" s="740"/>
      <c r="HD11" s="740"/>
      <c r="HE11" s="740"/>
      <c r="HF11" s="740"/>
      <c r="HG11" s="740"/>
      <c r="HH11" s="740"/>
      <c r="HI11" s="740"/>
      <c r="HJ11" s="740"/>
      <c r="HK11" s="740"/>
      <c r="HL11" s="740"/>
      <c r="HM11" s="740"/>
      <c r="HN11" s="740"/>
      <c r="HO11" s="740"/>
    </row>
    <row r="12" spans="1:223" s="557" customFormat="1" ht="12" customHeight="1" thickBot="1">
      <c r="A12" s="741" t="s">
        <v>986</v>
      </c>
      <c r="B12" s="741" t="s">
        <v>987</v>
      </c>
      <c r="C12" s="741" t="s">
        <v>975</v>
      </c>
      <c r="D12" s="741" t="s">
        <v>976</v>
      </c>
      <c r="E12" s="741" t="s">
        <v>977</v>
      </c>
      <c r="F12" s="742" t="s">
        <v>825</v>
      </c>
      <c r="G12" s="732"/>
      <c r="H12" s="732"/>
      <c r="I12" s="732"/>
      <c r="J12" s="732"/>
      <c r="K12" s="732"/>
      <c r="L12" s="732"/>
      <c r="M12" s="732"/>
      <c r="N12" s="732"/>
      <c r="O12" s="732"/>
      <c r="P12" s="732"/>
      <c r="Q12" s="732"/>
      <c r="R12" s="732"/>
      <c r="S12" s="732"/>
      <c r="T12" s="732"/>
      <c r="U12" s="732"/>
      <c r="V12" s="732"/>
      <c r="W12" s="732"/>
      <c r="X12" s="732"/>
      <c r="Y12" s="732"/>
      <c r="Z12" s="732"/>
      <c r="AA12" s="732"/>
      <c r="AB12" s="732"/>
      <c r="AC12" s="732"/>
      <c r="AD12" s="732"/>
      <c r="AE12" s="732"/>
      <c r="AF12" s="732"/>
      <c r="AG12" s="732"/>
      <c r="AH12" s="732"/>
      <c r="AI12" s="732"/>
      <c r="AJ12" s="732"/>
      <c r="AK12" s="732"/>
      <c r="AL12" s="732"/>
      <c r="AM12" s="732"/>
      <c r="AN12" s="732"/>
      <c r="AO12" s="732"/>
      <c r="AP12" s="732"/>
      <c r="AQ12" s="732"/>
      <c r="AR12" s="732"/>
      <c r="AS12" s="732"/>
      <c r="AT12" s="732"/>
      <c r="AU12" s="732"/>
      <c r="AV12" s="732"/>
      <c r="AW12" s="732"/>
      <c r="AX12" s="732"/>
      <c r="AY12" s="732"/>
      <c r="AZ12" s="732"/>
      <c r="BA12" s="732"/>
      <c r="BB12" s="732"/>
      <c r="BC12" s="732"/>
      <c r="BD12" s="732"/>
      <c r="BE12" s="732"/>
      <c r="BF12" s="732"/>
      <c r="BG12" s="732"/>
      <c r="BH12" s="732"/>
      <c r="BI12" s="732"/>
      <c r="BJ12" s="732"/>
      <c r="BK12" s="732"/>
      <c r="BL12" s="732"/>
      <c r="BM12" s="732"/>
      <c r="BN12" s="732"/>
      <c r="BO12" s="732"/>
      <c r="BP12" s="732"/>
      <c r="BQ12" s="732"/>
      <c r="BR12" s="732"/>
      <c r="BS12" s="732"/>
      <c r="BT12" s="732"/>
      <c r="BU12" s="732"/>
      <c r="BV12" s="732"/>
      <c r="BW12" s="732"/>
      <c r="BX12" s="732"/>
      <c r="BY12" s="732"/>
      <c r="BZ12" s="732"/>
      <c r="CA12" s="732"/>
      <c r="CB12" s="732"/>
      <c r="CC12" s="732"/>
      <c r="CD12" s="732"/>
      <c r="CE12" s="732"/>
      <c r="CF12" s="732"/>
      <c r="CG12" s="732"/>
      <c r="CH12" s="732"/>
      <c r="CI12" s="732"/>
      <c r="CJ12" s="732"/>
      <c r="CK12" s="732"/>
      <c r="CL12" s="732"/>
      <c r="CM12" s="732"/>
      <c r="CN12" s="732"/>
      <c r="CO12" s="732"/>
      <c r="CP12" s="732"/>
      <c r="CQ12" s="732"/>
      <c r="CR12" s="732"/>
      <c r="CS12" s="732"/>
      <c r="CT12" s="732"/>
      <c r="CU12" s="732"/>
      <c r="CV12" s="732"/>
      <c r="CW12" s="732"/>
      <c r="CX12" s="732"/>
      <c r="CY12" s="732"/>
      <c r="CZ12" s="732"/>
      <c r="DA12" s="732"/>
      <c r="DB12" s="732"/>
      <c r="DC12" s="732"/>
      <c r="DD12" s="732"/>
      <c r="DE12" s="732"/>
      <c r="DF12" s="732"/>
      <c r="DG12" s="732"/>
      <c r="DH12" s="732"/>
      <c r="DI12" s="732"/>
      <c r="DJ12" s="732"/>
      <c r="DK12" s="732"/>
      <c r="DL12" s="732"/>
      <c r="DM12" s="732"/>
      <c r="DN12" s="732"/>
      <c r="DO12" s="732"/>
      <c r="DP12" s="732"/>
      <c r="DQ12" s="732"/>
      <c r="DR12" s="732"/>
      <c r="DS12" s="732"/>
      <c r="DT12" s="732"/>
      <c r="DU12" s="732"/>
      <c r="DV12" s="732"/>
      <c r="DW12" s="732"/>
      <c r="DX12" s="732"/>
      <c r="DY12" s="732"/>
      <c r="DZ12" s="732"/>
      <c r="EA12" s="732"/>
      <c r="EB12" s="732"/>
      <c r="EC12" s="732"/>
      <c r="ED12" s="732"/>
      <c r="EE12" s="732"/>
      <c r="EF12" s="732"/>
      <c r="EG12" s="732"/>
      <c r="EH12" s="732"/>
      <c r="EI12" s="732"/>
      <c r="EJ12" s="732"/>
      <c r="EK12" s="732"/>
      <c r="EL12" s="732"/>
      <c r="EM12" s="732"/>
      <c r="EN12" s="732"/>
      <c r="EO12" s="732"/>
      <c r="EP12" s="732"/>
      <c r="EQ12" s="732"/>
      <c r="ER12" s="732"/>
      <c r="ES12" s="732"/>
      <c r="ET12" s="732"/>
      <c r="EU12" s="732"/>
      <c r="EV12" s="732"/>
      <c r="EW12" s="732"/>
      <c r="EX12" s="732"/>
      <c r="EY12" s="732"/>
      <c r="EZ12" s="732"/>
      <c r="FA12" s="732"/>
      <c r="FB12" s="732"/>
      <c r="FC12" s="732"/>
      <c r="FD12" s="732"/>
      <c r="FE12" s="732"/>
      <c r="FF12" s="732"/>
      <c r="FG12" s="732"/>
      <c r="FH12" s="732"/>
      <c r="FI12" s="732"/>
      <c r="FJ12" s="732"/>
      <c r="FK12" s="732"/>
      <c r="FL12" s="732"/>
      <c r="FM12" s="732"/>
      <c r="FN12" s="732"/>
      <c r="FO12" s="732"/>
      <c r="FP12" s="732"/>
      <c r="FQ12" s="732"/>
      <c r="FR12" s="732"/>
      <c r="FS12" s="732"/>
      <c r="FT12" s="732"/>
      <c r="FU12" s="732"/>
      <c r="FV12" s="732"/>
      <c r="FW12" s="732"/>
      <c r="FX12" s="732"/>
      <c r="FY12" s="732"/>
      <c r="FZ12" s="732"/>
      <c r="GA12" s="732"/>
      <c r="GB12" s="732"/>
      <c r="GC12" s="732"/>
      <c r="GD12" s="732"/>
      <c r="GE12" s="732"/>
      <c r="GF12" s="732"/>
      <c r="GG12" s="732"/>
      <c r="GH12" s="732"/>
      <c r="GI12" s="732"/>
      <c r="GJ12" s="732"/>
      <c r="GK12" s="732"/>
      <c r="GL12" s="732"/>
      <c r="GM12" s="732"/>
      <c r="GN12" s="732"/>
      <c r="GO12" s="732"/>
      <c r="GP12" s="732"/>
      <c r="GQ12" s="732"/>
      <c r="GR12" s="732"/>
      <c r="GS12" s="732"/>
      <c r="GT12" s="732"/>
      <c r="GU12" s="732"/>
      <c r="GV12" s="732"/>
      <c r="GW12" s="732"/>
      <c r="GX12" s="732"/>
      <c r="GY12" s="732"/>
      <c r="GZ12" s="732"/>
      <c r="HA12" s="732"/>
      <c r="HB12" s="732"/>
      <c r="HC12" s="732"/>
      <c r="HD12" s="732"/>
      <c r="HE12" s="732"/>
      <c r="HF12" s="732"/>
      <c r="HG12" s="732"/>
      <c r="HH12" s="732"/>
      <c r="HI12" s="732"/>
      <c r="HJ12" s="732"/>
      <c r="HK12" s="732"/>
      <c r="HL12" s="732"/>
      <c r="HM12" s="732"/>
      <c r="HN12" s="732"/>
      <c r="HO12" s="732"/>
    </row>
    <row r="13" spans="1:223" s="557" customFormat="1" ht="12" customHeight="1" thickBot="1">
      <c r="A13" s="743">
        <v>0</v>
      </c>
      <c r="B13" s="743">
        <v>0</v>
      </c>
      <c r="C13" s="743">
        <v>0</v>
      </c>
      <c r="D13" s="743">
        <v>0</v>
      </c>
      <c r="E13" s="743">
        <v>0</v>
      </c>
      <c r="F13" s="743">
        <v>0</v>
      </c>
      <c r="G13" s="740"/>
      <c r="H13" s="740"/>
      <c r="I13" s="740"/>
      <c r="J13" s="740"/>
      <c r="K13" s="740"/>
      <c r="L13" s="740"/>
      <c r="M13" s="740"/>
      <c r="N13" s="740"/>
      <c r="O13" s="740"/>
      <c r="P13" s="740"/>
      <c r="Q13" s="740"/>
      <c r="R13" s="740"/>
      <c r="S13" s="740"/>
      <c r="T13" s="740"/>
      <c r="U13" s="740"/>
      <c r="V13" s="740"/>
      <c r="W13" s="740"/>
      <c r="X13" s="740"/>
      <c r="Y13" s="740"/>
      <c r="Z13" s="740"/>
      <c r="AA13" s="740"/>
      <c r="AB13" s="740"/>
      <c r="AC13" s="740"/>
      <c r="AD13" s="740"/>
      <c r="AE13" s="740"/>
      <c r="AF13" s="740"/>
      <c r="AG13" s="740"/>
      <c r="AH13" s="740"/>
      <c r="AI13" s="740"/>
      <c r="AJ13" s="740"/>
      <c r="AK13" s="740"/>
      <c r="AL13" s="740"/>
      <c r="AM13" s="740"/>
      <c r="AN13" s="740"/>
      <c r="AO13" s="740"/>
      <c r="AP13" s="740"/>
      <c r="AQ13" s="740"/>
      <c r="AR13" s="740"/>
      <c r="AS13" s="740"/>
      <c r="AT13" s="740"/>
      <c r="AU13" s="740"/>
      <c r="AV13" s="740"/>
      <c r="AW13" s="740"/>
      <c r="AX13" s="740"/>
      <c r="AY13" s="740"/>
      <c r="AZ13" s="740"/>
      <c r="BA13" s="740"/>
      <c r="BB13" s="740"/>
      <c r="BC13" s="740"/>
      <c r="BD13" s="740"/>
      <c r="BE13" s="740"/>
      <c r="BF13" s="740"/>
      <c r="BG13" s="740"/>
      <c r="BH13" s="740"/>
      <c r="BI13" s="740"/>
      <c r="BJ13" s="740"/>
      <c r="BK13" s="740"/>
      <c r="BL13" s="740"/>
      <c r="BM13" s="740"/>
      <c r="BN13" s="740"/>
      <c r="BO13" s="740"/>
      <c r="BP13" s="740"/>
      <c r="BQ13" s="740"/>
      <c r="BR13" s="740"/>
      <c r="BS13" s="740"/>
      <c r="BT13" s="740"/>
      <c r="BU13" s="740"/>
      <c r="BV13" s="740"/>
      <c r="BW13" s="740"/>
      <c r="BX13" s="740"/>
      <c r="BY13" s="740"/>
      <c r="BZ13" s="740"/>
      <c r="CA13" s="740"/>
      <c r="CB13" s="740"/>
      <c r="CC13" s="740"/>
      <c r="CD13" s="740"/>
      <c r="CE13" s="740"/>
      <c r="CF13" s="740"/>
      <c r="CG13" s="740"/>
      <c r="CH13" s="740"/>
      <c r="CI13" s="740"/>
      <c r="CJ13" s="740"/>
      <c r="CK13" s="740"/>
      <c r="CL13" s="740"/>
      <c r="CM13" s="740"/>
      <c r="CN13" s="740"/>
      <c r="CO13" s="740"/>
      <c r="CP13" s="740"/>
      <c r="CQ13" s="740"/>
      <c r="CR13" s="740"/>
      <c r="CS13" s="740"/>
      <c r="CT13" s="740"/>
      <c r="CU13" s="740"/>
      <c r="CV13" s="740"/>
      <c r="CW13" s="740"/>
      <c r="CX13" s="740"/>
      <c r="CY13" s="740"/>
      <c r="CZ13" s="740"/>
      <c r="DA13" s="740"/>
      <c r="DB13" s="740"/>
      <c r="DC13" s="740"/>
      <c r="DD13" s="740"/>
      <c r="DE13" s="740"/>
      <c r="DF13" s="740"/>
      <c r="DG13" s="740"/>
      <c r="DH13" s="740"/>
      <c r="DI13" s="740"/>
      <c r="DJ13" s="740"/>
      <c r="DK13" s="740"/>
      <c r="DL13" s="740"/>
      <c r="DM13" s="740"/>
      <c r="DN13" s="740"/>
      <c r="DO13" s="740"/>
      <c r="DP13" s="740"/>
      <c r="DQ13" s="740"/>
      <c r="DR13" s="740"/>
      <c r="DS13" s="740"/>
      <c r="DT13" s="740"/>
      <c r="DU13" s="740"/>
      <c r="DV13" s="740"/>
      <c r="DW13" s="740"/>
      <c r="DX13" s="740"/>
      <c r="DY13" s="740"/>
      <c r="DZ13" s="740"/>
      <c r="EA13" s="740"/>
      <c r="EB13" s="740"/>
      <c r="EC13" s="740"/>
      <c r="ED13" s="740"/>
      <c r="EE13" s="740"/>
      <c r="EF13" s="740"/>
      <c r="EG13" s="740"/>
      <c r="EH13" s="740"/>
      <c r="EI13" s="740"/>
      <c r="EJ13" s="740"/>
      <c r="EK13" s="740"/>
      <c r="EL13" s="740"/>
      <c r="EM13" s="740"/>
      <c r="EN13" s="740"/>
      <c r="EO13" s="740"/>
      <c r="EP13" s="740"/>
      <c r="EQ13" s="740"/>
      <c r="ER13" s="740"/>
      <c r="ES13" s="740"/>
      <c r="ET13" s="740"/>
      <c r="EU13" s="740"/>
      <c r="EV13" s="740"/>
      <c r="EW13" s="740"/>
      <c r="EX13" s="740"/>
      <c r="EY13" s="740"/>
      <c r="EZ13" s="740"/>
      <c r="FA13" s="740"/>
      <c r="FB13" s="740"/>
      <c r="FC13" s="740"/>
      <c r="FD13" s="740"/>
      <c r="FE13" s="740"/>
      <c r="FF13" s="740"/>
      <c r="FG13" s="740"/>
      <c r="FH13" s="740"/>
      <c r="FI13" s="740"/>
      <c r="FJ13" s="740"/>
      <c r="FK13" s="740"/>
      <c r="FL13" s="740"/>
      <c r="FM13" s="740"/>
      <c r="FN13" s="740"/>
      <c r="FO13" s="740"/>
      <c r="FP13" s="740"/>
      <c r="FQ13" s="740"/>
      <c r="FR13" s="740"/>
      <c r="FS13" s="740"/>
      <c r="FT13" s="740"/>
      <c r="FU13" s="740"/>
      <c r="FV13" s="740"/>
      <c r="FW13" s="740"/>
      <c r="FX13" s="740"/>
      <c r="FY13" s="740"/>
      <c r="FZ13" s="740"/>
      <c r="GA13" s="740"/>
      <c r="GB13" s="740"/>
      <c r="GC13" s="740"/>
      <c r="GD13" s="740"/>
      <c r="GE13" s="740"/>
      <c r="GF13" s="740"/>
      <c r="GG13" s="740"/>
      <c r="GH13" s="740"/>
      <c r="GI13" s="740"/>
      <c r="GJ13" s="740"/>
      <c r="GK13" s="740"/>
      <c r="GL13" s="740"/>
      <c r="GM13" s="740"/>
      <c r="GN13" s="740"/>
      <c r="GO13" s="740"/>
      <c r="GP13" s="740"/>
      <c r="GQ13" s="740"/>
      <c r="GR13" s="740"/>
      <c r="GS13" s="740"/>
      <c r="GT13" s="740"/>
      <c r="GU13" s="740"/>
      <c r="GV13" s="740"/>
      <c r="GW13" s="740"/>
      <c r="GX13" s="740"/>
      <c r="GY13" s="740"/>
      <c r="GZ13" s="740"/>
      <c r="HA13" s="740"/>
      <c r="HB13" s="740"/>
      <c r="HC13" s="740"/>
      <c r="HD13" s="740"/>
      <c r="HE13" s="740"/>
      <c r="HF13" s="740"/>
      <c r="HG13" s="740"/>
      <c r="HH13" s="740"/>
      <c r="HI13" s="740"/>
      <c r="HJ13" s="740"/>
      <c r="HK13" s="740"/>
      <c r="HL13" s="740"/>
      <c r="HM13" s="740"/>
      <c r="HN13" s="740"/>
      <c r="HO13" s="740"/>
    </row>
    <row r="14" spans="1:223" s="557" customFormat="1" ht="12" customHeight="1">
      <c r="A14" s="744"/>
      <c r="B14" s="744"/>
      <c r="C14" s="744"/>
      <c r="D14" s="745"/>
      <c r="E14" s="745"/>
      <c r="F14" s="745"/>
      <c r="G14" s="740"/>
      <c r="H14" s="740"/>
      <c r="I14" s="740"/>
      <c r="J14" s="740"/>
      <c r="K14" s="740"/>
      <c r="L14" s="740"/>
      <c r="M14" s="740"/>
      <c r="N14" s="740"/>
      <c r="O14" s="740"/>
      <c r="P14" s="740"/>
      <c r="Q14" s="740"/>
      <c r="R14" s="740"/>
      <c r="S14" s="740"/>
      <c r="T14" s="740"/>
      <c r="U14" s="740"/>
      <c r="V14" s="740"/>
      <c r="W14" s="740"/>
      <c r="X14" s="740"/>
      <c r="Y14" s="740"/>
      <c r="Z14" s="740"/>
      <c r="AA14" s="740"/>
      <c r="AB14" s="740"/>
      <c r="AC14" s="740"/>
      <c r="AD14" s="740"/>
      <c r="AE14" s="740"/>
      <c r="AF14" s="740"/>
      <c r="AG14" s="740"/>
      <c r="AH14" s="740"/>
      <c r="AI14" s="740"/>
      <c r="AJ14" s="740"/>
      <c r="AK14" s="740"/>
      <c r="AL14" s="740"/>
      <c r="AM14" s="740"/>
      <c r="AN14" s="740"/>
      <c r="AO14" s="740"/>
      <c r="AP14" s="740"/>
      <c r="AQ14" s="740"/>
      <c r="AR14" s="740"/>
      <c r="AS14" s="740"/>
      <c r="AT14" s="740"/>
      <c r="AU14" s="740"/>
      <c r="AV14" s="740"/>
      <c r="AW14" s="740"/>
      <c r="AX14" s="740"/>
      <c r="AY14" s="740"/>
      <c r="AZ14" s="740"/>
      <c r="BA14" s="740"/>
      <c r="BB14" s="740"/>
      <c r="BC14" s="740"/>
      <c r="BD14" s="740"/>
      <c r="BE14" s="740"/>
      <c r="BF14" s="740"/>
      <c r="BG14" s="740"/>
      <c r="BH14" s="740"/>
      <c r="BI14" s="740"/>
      <c r="BJ14" s="740"/>
      <c r="BK14" s="740"/>
      <c r="BL14" s="740"/>
      <c r="BM14" s="740"/>
      <c r="BN14" s="740"/>
      <c r="BO14" s="740"/>
      <c r="BP14" s="740"/>
      <c r="BQ14" s="740"/>
      <c r="BR14" s="740"/>
      <c r="BS14" s="740"/>
      <c r="BT14" s="740"/>
      <c r="BU14" s="740"/>
      <c r="BV14" s="740"/>
      <c r="BW14" s="740"/>
      <c r="BX14" s="740"/>
      <c r="BY14" s="740"/>
      <c r="BZ14" s="740"/>
      <c r="CA14" s="740"/>
      <c r="CB14" s="740"/>
      <c r="CC14" s="740"/>
      <c r="CD14" s="740"/>
      <c r="CE14" s="740"/>
      <c r="CF14" s="740"/>
      <c r="CG14" s="740"/>
      <c r="CH14" s="740"/>
      <c r="CI14" s="740"/>
      <c r="CJ14" s="740"/>
      <c r="CK14" s="740"/>
      <c r="CL14" s="740"/>
      <c r="CM14" s="740"/>
      <c r="CN14" s="740"/>
      <c r="CO14" s="740"/>
      <c r="CP14" s="740"/>
      <c r="CQ14" s="740"/>
      <c r="CR14" s="740"/>
      <c r="CS14" s="740"/>
      <c r="CT14" s="740"/>
      <c r="CU14" s="740"/>
      <c r="CV14" s="740"/>
      <c r="CW14" s="740"/>
      <c r="CX14" s="740"/>
      <c r="CY14" s="740"/>
      <c r="CZ14" s="740"/>
      <c r="DA14" s="740"/>
      <c r="DB14" s="740"/>
      <c r="DC14" s="740"/>
      <c r="DD14" s="740"/>
      <c r="DE14" s="740"/>
      <c r="DF14" s="740"/>
      <c r="DG14" s="740"/>
      <c r="DH14" s="740"/>
      <c r="DI14" s="740"/>
      <c r="DJ14" s="740"/>
      <c r="DK14" s="740"/>
      <c r="DL14" s="740"/>
      <c r="DM14" s="740"/>
      <c r="DN14" s="740"/>
      <c r="DO14" s="740"/>
      <c r="DP14" s="740"/>
      <c r="DQ14" s="740"/>
      <c r="DR14" s="740"/>
      <c r="DS14" s="740"/>
      <c r="DT14" s="740"/>
      <c r="DU14" s="740"/>
      <c r="DV14" s="740"/>
      <c r="DW14" s="740"/>
      <c r="DX14" s="740"/>
      <c r="DY14" s="740"/>
      <c r="DZ14" s="740"/>
      <c r="EA14" s="740"/>
      <c r="EB14" s="740"/>
      <c r="EC14" s="740"/>
      <c r="ED14" s="740"/>
      <c r="EE14" s="740"/>
      <c r="EF14" s="740"/>
      <c r="EG14" s="740"/>
      <c r="EH14" s="740"/>
      <c r="EI14" s="740"/>
      <c r="EJ14" s="740"/>
      <c r="EK14" s="740"/>
      <c r="EL14" s="740"/>
      <c r="EM14" s="740"/>
      <c r="EN14" s="740"/>
      <c r="EO14" s="740"/>
      <c r="EP14" s="740"/>
      <c r="EQ14" s="740"/>
      <c r="ER14" s="740"/>
      <c r="ES14" s="740"/>
      <c r="ET14" s="740"/>
      <c r="EU14" s="740"/>
      <c r="EV14" s="740"/>
      <c r="EW14" s="740"/>
      <c r="EX14" s="740"/>
      <c r="EY14" s="740"/>
      <c r="EZ14" s="740"/>
      <c r="FA14" s="740"/>
      <c r="FB14" s="740"/>
      <c r="FC14" s="740"/>
      <c r="FD14" s="740"/>
      <c r="FE14" s="740"/>
      <c r="FF14" s="740"/>
      <c r="FG14" s="740"/>
      <c r="FH14" s="740"/>
      <c r="FI14" s="740"/>
      <c r="FJ14" s="740"/>
      <c r="FK14" s="740"/>
      <c r="FL14" s="740"/>
      <c r="FM14" s="740"/>
      <c r="FN14" s="740"/>
      <c r="FO14" s="740"/>
      <c r="FP14" s="740"/>
      <c r="FQ14" s="740"/>
      <c r="FR14" s="740"/>
      <c r="FS14" s="740"/>
      <c r="FT14" s="740"/>
      <c r="FU14" s="740"/>
      <c r="FV14" s="740"/>
      <c r="FW14" s="740"/>
      <c r="FX14" s="740"/>
      <c r="FY14" s="740"/>
      <c r="FZ14" s="740"/>
      <c r="GA14" s="740"/>
      <c r="GB14" s="740"/>
      <c r="GC14" s="740"/>
      <c r="GD14" s="740"/>
      <c r="GE14" s="740"/>
      <c r="GF14" s="740"/>
      <c r="GG14" s="740"/>
      <c r="GH14" s="740"/>
      <c r="GI14" s="740"/>
      <c r="GJ14" s="740"/>
      <c r="GK14" s="740"/>
      <c r="GL14" s="740"/>
      <c r="GM14" s="740"/>
      <c r="GN14" s="740"/>
      <c r="GO14" s="740"/>
      <c r="GP14" s="740"/>
      <c r="GQ14" s="740"/>
      <c r="GR14" s="740"/>
      <c r="GS14" s="740"/>
      <c r="GT14" s="740"/>
      <c r="GU14" s="740"/>
      <c r="GV14" s="740"/>
      <c r="GW14" s="740"/>
      <c r="GX14" s="740"/>
      <c r="GY14" s="740"/>
      <c r="GZ14" s="740"/>
      <c r="HA14" s="740"/>
      <c r="HB14" s="740"/>
      <c r="HC14" s="740"/>
      <c r="HD14" s="740"/>
      <c r="HE14" s="740"/>
      <c r="HF14" s="740"/>
      <c r="HG14" s="740"/>
      <c r="HH14" s="740"/>
      <c r="HI14" s="740"/>
      <c r="HJ14" s="740"/>
      <c r="HK14" s="740"/>
      <c r="HL14" s="740"/>
      <c r="HM14" s="740"/>
      <c r="HN14" s="740"/>
      <c r="HO14" s="740"/>
    </row>
    <row r="15" spans="5:223" s="557" customFormat="1" ht="11.25">
      <c r="E15" s="745"/>
      <c r="F15" s="745"/>
      <c r="G15" s="740"/>
      <c r="H15" s="740"/>
      <c r="I15" s="740"/>
      <c r="J15" s="740"/>
      <c r="K15" s="740"/>
      <c r="L15" s="740"/>
      <c r="M15" s="740"/>
      <c r="N15" s="740"/>
      <c r="O15" s="740"/>
      <c r="P15" s="740"/>
      <c r="Q15" s="740"/>
      <c r="R15" s="740"/>
      <c r="S15" s="740"/>
      <c r="T15" s="740"/>
      <c r="U15" s="740"/>
      <c r="V15" s="740"/>
      <c r="W15" s="740"/>
      <c r="X15" s="740"/>
      <c r="Y15" s="740"/>
      <c r="Z15" s="740"/>
      <c r="AA15" s="740"/>
      <c r="AB15" s="740"/>
      <c r="AC15" s="740"/>
      <c r="AD15" s="740"/>
      <c r="AE15" s="740"/>
      <c r="AF15" s="740"/>
      <c r="AG15" s="740"/>
      <c r="AH15" s="740"/>
      <c r="AI15" s="740"/>
      <c r="AJ15" s="740"/>
      <c r="AK15" s="740"/>
      <c r="AL15" s="740"/>
      <c r="AM15" s="740"/>
      <c r="AN15" s="740"/>
      <c r="AO15" s="740"/>
      <c r="AP15" s="740"/>
      <c r="AQ15" s="740"/>
      <c r="AR15" s="740"/>
      <c r="AS15" s="740"/>
      <c r="AT15" s="740"/>
      <c r="AU15" s="740"/>
      <c r="AV15" s="740"/>
      <c r="AW15" s="740"/>
      <c r="AX15" s="740"/>
      <c r="AY15" s="740"/>
      <c r="AZ15" s="740"/>
      <c r="BA15" s="740"/>
      <c r="BB15" s="740"/>
      <c r="BC15" s="740"/>
      <c r="BD15" s="740"/>
      <c r="BE15" s="740"/>
      <c r="BF15" s="740"/>
      <c r="BG15" s="740"/>
      <c r="BH15" s="740"/>
      <c r="BI15" s="740"/>
      <c r="BJ15" s="740"/>
      <c r="BK15" s="740"/>
      <c r="BL15" s="740"/>
      <c r="BM15" s="740"/>
      <c r="BN15" s="740"/>
      <c r="BO15" s="740"/>
      <c r="BP15" s="740"/>
      <c r="BQ15" s="740"/>
      <c r="BR15" s="740"/>
      <c r="BS15" s="740"/>
      <c r="BT15" s="740"/>
      <c r="BU15" s="740"/>
      <c r="BV15" s="740"/>
      <c r="BW15" s="740"/>
      <c r="BX15" s="740"/>
      <c r="BY15" s="740"/>
      <c r="BZ15" s="740"/>
      <c r="CA15" s="740"/>
      <c r="CB15" s="740"/>
      <c r="CC15" s="740"/>
      <c r="CD15" s="740"/>
      <c r="CE15" s="740"/>
      <c r="CF15" s="740"/>
      <c r="CG15" s="740"/>
      <c r="CH15" s="740"/>
      <c r="CI15" s="740"/>
      <c r="CJ15" s="740"/>
      <c r="CK15" s="740"/>
      <c r="CL15" s="740"/>
      <c r="CM15" s="740"/>
      <c r="CN15" s="740"/>
      <c r="CO15" s="740"/>
      <c r="CP15" s="740"/>
      <c r="CQ15" s="740"/>
      <c r="CR15" s="740"/>
      <c r="CS15" s="740"/>
      <c r="CT15" s="740"/>
      <c r="CU15" s="740"/>
      <c r="CV15" s="740"/>
      <c r="CW15" s="740"/>
      <c r="CX15" s="740"/>
      <c r="CY15" s="740"/>
      <c r="CZ15" s="740"/>
      <c r="DA15" s="740"/>
      <c r="DB15" s="740"/>
      <c r="DC15" s="740"/>
      <c r="DD15" s="740"/>
      <c r="DE15" s="740"/>
      <c r="DF15" s="740"/>
      <c r="DG15" s="740"/>
      <c r="DH15" s="740"/>
      <c r="DI15" s="740"/>
      <c r="DJ15" s="740"/>
      <c r="DK15" s="740"/>
      <c r="DL15" s="740"/>
      <c r="DM15" s="740"/>
      <c r="DN15" s="740"/>
      <c r="DO15" s="740"/>
      <c r="DP15" s="740"/>
      <c r="DQ15" s="740"/>
      <c r="DR15" s="740"/>
      <c r="DS15" s="740"/>
      <c r="DT15" s="740"/>
      <c r="DU15" s="740"/>
      <c r="DV15" s="740"/>
      <c r="DW15" s="740"/>
      <c r="DX15" s="740"/>
      <c r="DY15" s="740"/>
      <c r="DZ15" s="740"/>
      <c r="EA15" s="740"/>
      <c r="EB15" s="740"/>
      <c r="EC15" s="740"/>
      <c r="ED15" s="740"/>
      <c r="EE15" s="740"/>
      <c r="EF15" s="740"/>
      <c r="EG15" s="740"/>
      <c r="EH15" s="740"/>
      <c r="EI15" s="740"/>
      <c r="EJ15" s="740"/>
      <c r="EK15" s="740"/>
      <c r="EL15" s="740"/>
      <c r="EM15" s="740"/>
      <c r="EN15" s="740"/>
      <c r="EO15" s="740"/>
      <c r="EP15" s="740"/>
      <c r="EQ15" s="740"/>
      <c r="ER15" s="740"/>
      <c r="ES15" s="740"/>
      <c r="ET15" s="740"/>
      <c r="EU15" s="740"/>
      <c r="EV15" s="740"/>
      <c r="EW15" s="740"/>
      <c r="EX15" s="740"/>
      <c r="EY15" s="740"/>
      <c r="EZ15" s="740"/>
      <c r="FA15" s="740"/>
      <c r="FB15" s="740"/>
      <c r="FC15" s="740"/>
      <c r="FD15" s="740"/>
      <c r="FE15" s="740"/>
      <c r="FF15" s="740"/>
      <c r="FG15" s="740"/>
      <c r="FH15" s="740"/>
      <c r="FI15" s="740"/>
      <c r="FJ15" s="740"/>
      <c r="FK15" s="740"/>
      <c r="FL15" s="740"/>
      <c r="FM15" s="740"/>
      <c r="FN15" s="740"/>
      <c r="FO15" s="740"/>
      <c r="FP15" s="740"/>
      <c r="FQ15" s="740"/>
      <c r="FR15" s="740"/>
      <c r="FS15" s="740"/>
      <c r="FT15" s="740"/>
      <c r="FU15" s="740"/>
      <c r="FV15" s="740"/>
      <c r="FW15" s="740"/>
      <c r="FX15" s="740"/>
      <c r="FY15" s="740"/>
      <c r="FZ15" s="740"/>
      <c r="GA15" s="740"/>
      <c r="GB15" s="740"/>
      <c r="GC15" s="740"/>
      <c r="GD15" s="740"/>
      <c r="GE15" s="740"/>
      <c r="GF15" s="740"/>
      <c r="GG15" s="740"/>
      <c r="GH15" s="740"/>
      <c r="GI15" s="740"/>
      <c r="GJ15" s="740"/>
      <c r="GK15" s="740"/>
      <c r="GL15" s="740"/>
      <c r="GM15" s="740"/>
      <c r="GN15" s="740"/>
      <c r="GO15" s="740"/>
      <c r="GP15" s="740"/>
      <c r="GQ15" s="740"/>
      <c r="GR15" s="740"/>
      <c r="GS15" s="740"/>
      <c r="GT15" s="740"/>
      <c r="GU15" s="740"/>
      <c r="GV15" s="740"/>
      <c r="GW15" s="740"/>
      <c r="GX15" s="740"/>
      <c r="GY15" s="740"/>
      <c r="GZ15" s="740"/>
      <c r="HA15" s="740"/>
      <c r="HB15" s="740"/>
      <c r="HC15" s="740"/>
      <c r="HD15" s="740"/>
      <c r="HE15" s="740"/>
      <c r="HF15" s="740"/>
      <c r="HG15" s="740"/>
      <c r="HH15" s="740"/>
      <c r="HI15" s="740"/>
      <c r="HJ15" s="740"/>
      <c r="HK15" s="740"/>
      <c r="HL15" s="740"/>
      <c r="HM15" s="740"/>
      <c r="HN15" s="740"/>
      <c r="HO15" s="740"/>
    </row>
    <row r="16" spans="5:223" s="557" customFormat="1" ht="11.25">
      <c r="E16" s="745"/>
      <c r="F16" s="745"/>
      <c r="G16" s="740"/>
      <c r="H16" s="740"/>
      <c r="I16" s="740"/>
      <c r="J16" s="740"/>
      <c r="K16" s="740"/>
      <c r="L16" s="740"/>
      <c r="M16" s="740"/>
      <c r="N16" s="740"/>
      <c r="O16" s="740"/>
      <c r="P16" s="740"/>
      <c r="Q16" s="740"/>
      <c r="R16" s="740"/>
      <c r="S16" s="740"/>
      <c r="T16" s="740"/>
      <c r="U16" s="740"/>
      <c r="V16" s="740"/>
      <c r="W16" s="740"/>
      <c r="X16" s="740"/>
      <c r="Y16" s="740"/>
      <c r="Z16" s="740"/>
      <c r="AA16" s="740"/>
      <c r="AB16" s="740"/>
      <c r="AC16" s="740"/>
      <c r="AD16" s="740"/>
      <c r="AE16" s="740"/>
      <c r="AF16" s="740"/>
      <c r="AG16" s="740"/>
      <c r="AH16" s="740"/>
      <c r="AI16" s="740"/>
      <c r="AJ16" s="740"/>
      <c r="AK16" s="740"/>
      <c r="AL16" s="740"/>
      <c r="AM16" s="740"/>
      <c r="AN16" s="740"/>
      <c r="AO16" s="740"/>
      <c r="AP16" s="740"/>
      <c r="AQ16" s="740"/>
      <c r="AR16" s="740"/>
      <c r="AS16" s="740"/>
      <c r="AT16" s="740"/>
      <c r="AU16" s="740"/>
      <c r="AV16" s="740"/>
      <c r="AW16" s="740"/>
      <c r="AX16" s="740"/>
      <c r="AY16" s="740"/>
      <c r="AZ16" s="740"/>
      <c r="BA16" s="740"/>
      <c r="BB16" s="740"/>
      <c r="BC16" s="740"/>
      <c r="BD16" s="740"/>
      <c r="BE16" s="740"/>
      <c r="BF16" s="740"/>
      <c r="BG16" s="740"/>
      <c r="BH16" s="740"/>
      <c r="BI16" s="740"/>
      <c r="BJ16" s="740"/>
      <c r="BK16" s="740"/>
      <c r="BL16" s="740"/>
      <c r="BM16" s="740"/>
      <c r="BN16" s="740"/>
      <c r="BO16" s="740"/>
      <c r="BP16" s="740"/>
      <c r="BQ16" s="740"/>
      <c r="BR16" s="740"/>
      <c r="BS16" s="740"/>
      <c r="BT16" s="740"/>
      <c r="BU16" s="740"/>
      <c r="BV16" s="740"/>
      <c r="BW16" s="740"/>
      <c r="BX16" s="740"/>
      <c r="BY16" s="740"/>
      <c r="BZ16" s="740"/>
      <c r="CA16" s="740"/>
      <c r="CB16" s="740"/>
      <c r="CC16" s="740"/>
      <c r="CD16" s="740"/>
      <c r="CE16" s="740"/>
      <c r="CF16" s="740"/>
      <c r="CG16" s="740"/>
      <c r="CH16" s="740"/>
      <c r="CI16" s="740"/>
      <c r="CJ16" s="740"/>
      <c r="CK16" s="740"/>
      <c r="CL16" s="740"/>
      <c r="CM16" s="740"/>
      <c r="CN16" s="740"/>
      <c r="CO16" s="740"/>
      <c r="CP16" s="740"/>
      <c r="CQ16" s="740"/>
      <c r="CR16" s="740"/>
      <c r="CS16" s="740"/>
      <c r="CT16" s="740"/>
      <c r="CU16" s="740"/>
      <c r="CV16" s="740"/>
      <c r="CW16" s="740"/>
      <c r="CX16" s="740"/>
      <c r="CY16" s="740"/>
      <c r="CZ16" s="740"/>
      <c r="DA16" s="740"/>
      <c r="DB16" s="740"/>
      <c r="DC16" s="740"/>
      <c r="DD16" s="740"/>
      <c r="DE16" s="740"/>
      <c r="DF16" s="740"/>
      <c r="DG16" s="740"/>
      <c r="DH16" s="740"/>
      <c r="DI16" s="740"/>
      <c r="DJ16" s="740"/>
      <c r="DK16" s="740"/>
      <c r="DL16" s="740"/>
      <c r="DM16" s="740"/>
      <c r="DN16" s="740"/>
      <c r="DO16" s="740"/>
      <c r="DP16" s="740"/>
      <c r="DQ16" s="740"/>
      <c r="DR16" s="740"/>
      <c r="DS16" s="740"/>
      <c r="DT16" s="740"/>
      <c r="DU16" s="740"/>
      <c r="DV16" s="740"/>
      <c r="DW16" s="740"/>
      <c r="DX16" s="740"/>
      <c r="DY16" s="740"/>
      <c r="DZ16" s="740"/>
      <c r="EA16" s="740"/>
      <c r="EB16" s="740"/>
      <c r="EC16" s="740"/>
      <c r="ED16" s="740"/>
      <c r="EE16" s="740"/>
      <c r="EF16" s="740"/>
      <c r="EG16" s="740"/>
      <c r="EH16" s="740"/>
      <c r="EI16" s="740"/>
      <c r="EJ16" s="740"/>
      <c r="EK16" s="740"/>
      <c r="EL16" s="740"/>
      <c r="EM16" s="740"/>
      <c r="EN16" s="740"/>
      <c r="EO16" s="740"/>
      <c r="EP16" s="740"/>
      <c r="EQ16" s="740"/>
      <c r="ER16" s="740"/>
      <c r="ES16" s="740"/>
      <c r="ET16" s="740"/>
      <c r="EU16" s="740"/>
      <c r="EV16" s="740"/>
      <c r="EW16" s="740"/>
      <c r="EX16" s="740"/>
      <c r="EY16" s="740"/>
      <c r="EZ16" s="740"/>
      <c r="FA16" s="740"/>
      <c r="FB16" s="740"/>
      <c r="FC16" s="740"/>
      <c r="FD16" s="740"/>
      <c r="FE16" s="740"/>
      <c r="FF16" s="740"/>
      <c r="FG16" s="740"/>
      <c r="FH16" s="740"/>
      <c r="FI16" s="740"/>
      <c r="FJ16" s="740"/>
      <c r="FK16" s="740"/>
      <c r="FL16" s="740"/>
      <c r="FM16" s="740"/>
      <c r="FN16" s="740"/>
      <c r="FO16" s="740"/>
      <c r="FP16" s="740"/>
      <c r="FQ16" s="740"/>
      <c r="FR16" s="740"/>
      <c r="FS16" s="740"/>
      <c r="FT16" s="740"/>
      <c r="FU16" s="740"/>
      <c r="FV16" s="740"/>
      <c r="FW16" s="740"/>
      <c r="FX16" s="740"/>
      <c r="FY16" s="740"/>
      <c r="FZ16" s="740"/>
      <c r="GA16" s="740"/>
      <c r="GB16" s="740"/>
      <c r="GC16" s="740"/>
      <c r="GD16" s="740"/>
      <c r="GE16" s="740"/>
      <c r="GF16" s="740"/>
      <c r="GG16" s="740"/>
      <c r="GH16" s="740"/>
      <c r="GI16" s="740"/>
      <c r="GJ16" s="740"/>
      <c r="GK16" s="740"/>
      <c r="GL16" s="740"/>
      <c r="GM16" s="740"/>
      <c r="GN16" s="740"/>
      <c r="GO16" s="740"/>
      <c r="GP16" s="740"/>
      <c r="GQ16" s="740"/>
      <c r="GR16" s="740"/>
      <c r="GS16" s="740"/>
      <c r="GT16" s="740"/>
      <c r="GU16" s="740"/>
      <c r="GV16" s="740"/>
      <c r="GW16" s="740"/>
      <c r="GX16" s="740"/>
      <c r="GY16" s="740"/>
      <c r="GZ16" s="740"/>
      <c r="HA16" s="740"/>
      <c r="HB16" s="740"/>
      <c r="HC16" s="740"/>
      <c r="HD16" s="740"/>
      <c r="HE16" s="740"/>
      <c r="HF16" s="740"/>
      <c r="HG16" s="740"/>
      <c r="HH16" s="740"/>
      <c r="HI16" s="740"/>
      <c r="HJ16" s="740"/>
      <c r="HK16" s="740"/>
      <c r="HL16" s="740"/>
      <c r="HM16" s="740"/>
      <c r="HN16" s="740"/>
      <c r="HO16" s="740"/>
    </row>
    <row r="17" spans="1:223" s="557" customFormat="1" ht="12" thickBot="1">
      <c r="A17" s="733" t="s">
        <v>314</v>
      </c>
      <c r="B17" s="732"/>
      <c r="C17" s="732"/>
      <c r="D17" s="732"/>
      <c r="E17" s="732"/>
      <c r="F17" s="732"/>
      <c r="G17" s="732"/>
      <c r="H17" s="732"/>
      <c r="I17" s="732"/>
      <c r="J17" s="732"/>
      <c r="K17" s="732"/>
      <c r="L17" s="732"/>
      <c r="M17" s="732"/>
      <c r="N17" s="732"/>
      <c r="O17" s="732"/>
      <c r="P17" s="732"/>
      <c r="Q17" s="732"/>
      <c r="R17" s="732"/>
      <c r="S17" s="732"/>
      <c r="T17" s="732"/>
      <c r="U17" s="732"/>
      <c r="V17" s="732"/>
      <c r="W17" s="732"/>
      <c r="X17" s="732"/>
      <c r="Y17" s="732"/>
      <c r="Z17" s="732"/>
      <c r="AA17" s="732"/>
      <c r="AB17" s="732"/>
      <c r="AC17" s="732"/>
      <c r="AD17" s="732"/>
      <c r="AE17" s="732"/>
      <c r="AF17" s="732"/>
      <c r="AG17" s="732"/>
      <c r="AH17" s="732"/>
      <c r="AI17" s="732"/>
      <c r="AJ17" s="732"/>
      <c r="AK17" s="732"/>
      <c r="AL17" s="732"/>
      <c r="AM17" s="732"/>
      <c r="AN17" s="732"/>
      <c r="AO17" s="732"/>
      <c r="AP17" s="732"/>
      <c r="AQ17" s="732"/>
      <c r="AR17" s="732"/>
      <c r="AS17" s="732"/>
      <c r="AT17" s="732"/>
      <c r="AU17" s="732"/>
      <c r="AV17" s="732"/>
      <c r="AW17" s="732"/>
      <c r="AX17" s="732"/>
      <c r="AY17" s="732"/>
      <c r="AZ17" s="732"/>
      <c r="BA17" s="732"/>
      <c r="BB17" s="732"/>
      <c r="BC17" s="732"/>
      <c r="BD17" s="732"/>
      <c r="BE17" s="732"/>
      <c r="BF17" s="732"/>
      <c r="BG17" s="732"/>
      <c r="BH17" s="732"/>
      <c r="BI17" s="732"/>
      <c r="BJ17" s="732"/>
      <c r="BK17" s="732"/>
      <c r="BL17" s="732"/>
      <c r="BM17" s="732"/>
      <c r="BN17" s="732"/>
      <c r="BO17" s="732"/>
      <c r="BP17" s="732"/>
      <c r="BQ17" s="732"/>
      <c r="BR17" s="732"/>
      <c r="BS17" s="732"/>
      <c r="BT17" s="732"/>
      <c r="BU17" s="732"/>
      <c r="BV17" s="732"/>
      <c r="BW17" s="732"/>
      <c r="BX17" s="732"/>
      <c r="BY17" s="732"/>
      <c r="BZ17" s="732"/>
      <c r="CA17" s="732"/>
      <c r="CB17" s="732"/>
      <c r="CC17" s="732"/>
      <c r="CD17" s="732"/>
      <c r="CE17" s="732"/>
      <c r="CF17" s="732"/>
      <c r="CG17" s="732"/>
      <c r="CH17" s="732"/>
      <c r="CI17" s="732"/>
      <c r="CJ17" s="732"/>
      <c r="CK17" s="732"/>
      <c r="CL17" s="732"/>
      <c r="CM17" s="732"/>
      <c r="CN17" s="732"/>
      <c r="CO17" s="732"/>
      <c r="CP17" s="732"/>
      <c r="CQ17" s="732"/>
      <c r="CR17" s="732"/>
      <c r="CS17" s="732"/>
      <c r="CT17" s="732"/>
      <c r="CU17" s="732"/>
      <c r="CV17" s="732"/>
      <c r="CW17" s="732"/>
      <c r="CX17" s="732"/>
      <c r="CY17" s="732"/>
      <c r="CZ17" s="732"/>
      <c r="DA17" s="732"/>
      <c r="DB17" s="732"/>
      <c r="DC17" s="732"/>
      <c r="DD17" s="732"/>
      <c r="DE17" s="732"/>
      <c r="DF17" s="732"/>
      <c r="DG17" s="732"/>
      <c r="DH17" s="732"/>
      <c r="DI17" s="732"/>
      <c r="DJ17" s="732"/>
      <c r="DK17" s="732"/>
      <c r="DL17" s="732"/>
      <c r="DM17" s="732"/>
      <c r="DN17" s="732"/>
      <c r="DO17" s="732"/>
      <c r="DP17" s="732"/>
      <c r="DQ17" s="732"/>
      <c r="DR17" s="732"/>
      <c r="DS17" s="732"/>
      <c r="DT17" s="732"/>
      <c r="DU17" s="732"/>
      <c r="DV17" s="732"/>
      <c r="DW17" s="732"/>
      <c r="DX17" s="732"/>
      <c r="DY17" s="732"/>
      <c r="DZ17" s="732"/>
      <c r="EA17" s="732"/>
      <c r="EB17" s="732"/>
      <c r="EC17" s="732"/>
      <c r="ED17" s="732"/>
      <c r="EE17" s="732"/>
      <c r="EF17" s="732"/>
      <c r="EG17" s="732"/>
      <c r="EH17" s="732"/>
      <c r="EI17" s="732"/>
      <c r="EJ17" s="732"/>
      <c r="EK17" s="732"/>
      <c r="EL17" s="732"/>
      <c r="EM17" s="732"/>
      <c r="EN17" s="732"/>
      <c r="EO17" s="732"/>
      <c r="EP17" s="732"/>
      <c r="EQ17" s="732"/>
      <c r="ER17" s="732"/>
      <c r="ES17" s="732"/>
      <c r="ET17" s="732"/>
      <c r="EU17" s="732"/>
      <c r="EV17" s="732"/>
      <c r="EW17" s="732"/>
      <c r="EX17" s="732"/>
      <c r="EY17" s="732"/>
      <c r="EZ17" s="732"/>
      <c r="FA17" s="732"/>
      <c r="FB17" s="732"/>
      <c r="FC17" s="732"/>
      <c r="FD17" s="732"/>
      <c r="FE17" s="732"/>
      <c r="FF17" s="732"/>
      <c r="FG17" s="732"/>
      <c r="FH17" s="732"/>
      <c r="FI17" s="732"/>
      <c r="FJ17" s="732"/>
      <c r="FK17" s="732"/>
      <c r="FL17" s="732"/>
      <c r="FM17" s="732"/>
      <c r="FN17" s="732"/>
      <c r="FO17" s="732"/>
      <c r="FP17" s="732"/>
      <c r="FQ17" s="732"/>
      <c r="FR17" s="732"/>
      <c r="FS17" s="732"/>
      <c r="FT17" s="732"/>
      <c r="FU17" s="732"/>
      <c r="FV17" s="732"/>
      <c r="FW17" s="732"/>
      <c r="FX17" s="732"/>
      <c r="FY17" s="732"/>
      <c r="FZ17" s="732"/>
      <c r="GA17" s="732"/>
      <c r="GB17" s="732"/>
      <c r="GC17" s="732"/>
      <c r="GD17" s="732"/>
      <c r="GE17" s="732"/>
      <c r="GF17" s="732"/>
      <c r="GG17" s="732"/>
      <c r="GH17" s="732"/>
      <c r="GI17" s="732"/>
      <c r="GJ17" s="732"/>
      <c r="GK17" s="732"/>
      <c r="GL17" s="732"/>
      <c r="GM17" s="732"/>
      <c r="GN17" s="732"/>
      <c r="GO17" s="732"/>
      <c r="GP17" s="732"/>
      <c r="GQ17" s="732"/>
      <c r="GR17" s="732"/>
      <c r="GS17" s="732"/>
      <c r="GT17" s="732"/>
      <c r="GU17" s="732"/>
      <c r="GV17" s="732"/>
      <c r="GW17" s="732"/>
      <c r="GX17" s="732"/>
      <c r="GY17" s="732"/>
      <c r="GZ17" s="732"/>
      <c r="HA17" s="732"/>
      <c r="HB17" s="732"/>
      <c r="HC17" s="732"/>
      <c r="HD17" s="732"/>
      <c r="HE17" s="732"/>
      <c r="HF17" s="732"/>
      <c r="HG17" s="732"/>
      <c r="HH17" s="732"/>
      <c r="HI17" s="732"/>
      <c r="HJ17" s="732"/>
      <c r="HK17" s="732"/>
      <c r="HL17" s="732"/>
      <c r="HM17" s="732"/>
      <c r="HN17" s="732"/>
      <c r="HO17" s="732"/>
    </row>
    <row r="18" spans="1:223" s="557" customFormat="1" ht="87" customHeight="1" thickBot="1">
      <c r="A18" s="746" t="s">
        <v>494</v>
      </c>
      <c r="B18" s="747" t="s">
        <v>738</v>
      </c>
      <c r="C18" s="747" t="s">
        <v>383</v>
      </c>
      <c r="D18" s="747" t="s">
        <v>384</v>
      </c>
      <c r="E18" s="747" t="s">
        <v>739</v>
      </c>
      <c r="F18" s="576" t="s">
        <v>336</v>
      </c>
      <c r="G18" s="732"/>
      <c r="H18" s="732"/>
      <c r="I18" s="732"/>
      <c r="J18" s="732"/>
      <c r="K18" s="732"/>
      <c r="L18" s="732"/>
      <c r="M18" s="732"/>
      <c r="N18" s="732"/>
      <c r="O18" s="732"/>
      <c r="P18" s="732"/>
      <c r="Q18" s="732"/>
      <c r="R18" s="732"/>
      <c r="S18" s="732"/>
      <c r="T18" s="732"/>
      <c r="U18" s="732"/>
      <c r="V18" s="732"/>
      <c r="W18" s="732"/>
      <c r="X18" s="732"/>
      <c r="Y18" s="732"/>
      <c r="Z18" s="732"/>
      <c r="AA18" s="732"/>
      <c r="AB18" s="732"/>
      <c r="AC18" s="732"/>
      <c r="AD18" s="732"/>
      <c r="AE18" s="732"/>
      <c r="AF18" s="732"/>
      <c r="AG18" s="732"/>
      <c r="AH18" s="732"/>
      <c r="AI18" s="732"/>
      <c r="AJ18" s="732"/>
      <c r="AK18" s="732"/>
      <c r="AL18" s="732"/>
      <c r="AM18" s="732"/>
      <c r="AN18" s="732"/>
      <c r="AO18" s="732"/>
      <c r="AP18" s="732"/>
      <c r="AQ18" s="732"/>
      <c r="AR18" s="732"/>
      <c r="AS18" s="732"/>
      <c r="AT18" s="732"/>
      <c r="AU18" s="732"/>
      <c r="AV18" s="732"/>
      <c r="AW18" s="732"/>
      <c r="AX18" s="732"/>
      <c r="AY18" s="732"/>
      <c r="AZ18" s="732"/>
      <c r="BA18" s="732"/>
      <c r="BB18" s="732"/>
      <c r="BC18" s="732"/>
      <c r="BD18" s="732"/>
      <c r="BE18" s="732"/>
      <c r="BF18" s="732"/>
      <c r="BG18" s="732"/>
      <c r="BH18" s="732"/>
      <c r="BI18" s="732"/>
      <c r="BJ18" s="732"/>
      <c r="BK18" s="732"/>
      <c r="BL18" s="732"/>
      <c r="BM18" s="732"/>
      <c r="BN18" s="732"/>
      <c r="BO18" s="732"/>
      <c r="BP18" s="732"/>
      <c r="BQ18" s="732"/>
      <c r="BR18" s="732"/>
      <c r="BS18" s="732"/>
      <c r="BT18" s="732"/>
      <c r="BU18" s="732"/>
      <c r="BV18" s="732"/>
      <c r="BW18" s="732"/>
      <c r="BX18" s="732"/>
      <c r="BY18" s="732"/>
      <c r="BZ18" s="732"/>
      <c r="CA18" s="732"/>
      <c r="CB18" s="732"/>
      <c r="CC18" s="732"/>
      <c r="CD18" s="732"/>
      <c r="CE18" s="732"/>
      <c r="CF18" s="732"/>
      <c r="CG18" s="732"/>
      <c r="CH18" s="732"/>
      <c r="CI18" s="732"/>
      <c r="CJ18" s="732"/>
      <c r="CK18" s="732"/>
      <c r="CL18" s="732"/>
      <c r="CM18" s="732"/>
      <c r="CN18" s="732"/>
      <c r="CO18" s="732"/>
      <c r="CP18" s="732"/>
      <c r="CQ18" s="732"/>
      <c r="CR18" s="732"/>
      <c r="CS18" s="732"/>
      <c r="CT18" s="732"/>
      <c r="CU18" s="732"/>
      <c r="CV18" s="732"/>
      <c r="CW18" s="732"/>
      <c r="CX18" s="732"/>
      <c r="CY18" s="732"/>
      <c r="CZ18" s="732"/>
      <c r="DA18" s="732"/>
      <c r="DB18" s="732"/>
      <c r="DC18" s="732"/>
      <c r="DD18" s="732"/>
      <c r="DE18" s="732"/>
      <c r="DF18" s="732"/>
      <c r="DG18" s="732"/>
      <c r="DH18" s="732"/>
      <c r="DI18" s="732"/>
      <c r="DJ18" s="732"/>
      <c r="DK18" s="732"/>
      <c r="DL18" s="732"/>
      <c r="DM18" s="732"/>
      <c r="DN18" s="732"/>
      <c r="DO18" s="732"/>
      <c r="DP18" s="732"/>
      <c r="DQ18" s="732"/>
      <c r="DR18" s="732"/>
      <c r="DS18" s="732"/>
      <c r="DT18" s="732"/>
      <c r="DU18" s="732"/>
      <c r="DV18" s="732"/>
      <c r="DW18" s="732"/>
      <c r="DX18" s="732"/>
      <c r="DY18" s="732"/>
      <c r="DZ18" s="732"/>
      <c r="EA18" s="732"/>
      <c r="EB18" s="732"/>
      <c r="EC18" s="732"/>
      <c r="ED18" s="732"/>
      <c r="EE18" s="732"/>
      <c r="EF18" s="732"/>
      <c r="EG18" s="732"/>
      <c r="EH18" s="732"/>
      <c r="EI18" s="732"/>
      <c r="EJ18" s="732"/>
      <c r="EK18" s="732"/>
      <c r="EL18" s="732"/>
      <c r="EM18" s="732"/>
      <c r="EN18" s="732"/>
      <c r="EO18" s="732"/>
      <c r="EP18" s="732"/>
      <c r="EQ18" s="732"/>
      <c r="ER18" s="732"/>
      <c r="ES18" s="732"/>
      <c r="ET18" s="732"/>
      <c r="EU18" s="732"/>
      <c r="EV18" s="732"/>
      <c r="EW18" s="732"/>
      <c r="EX18" s="732"/>
      <c r="EY18" s="732"/>
      <c r="EZ18" s="732"/>
      <c r="FA18" s="732"/>
      <c r="FB18" s="732"/>
      <c r="FC18" s="732"/>
      <c r="FD18" s="732"/>
      <c r="FE18" s="732"/>
      <c r="FF18" s="732"/>
      <c r="FG18" s="732"/>
      <c r="FH18" s="732"/>
      <c r="FI18" s="732"/>
      <c r="FJ18" s="732"/>
      <c r="FK18" s="732"/>
      <c r="FL18" s="732"/>
      <c r="FM18" s="732"/>
      <c r="FN18" s="732"/>
      <c r="FO18" s="732"/>
      <c r="FP18" s="732"/>
      <c r="FQ18" s="732"/>
      <c r="FR18" s="732"/>
      <c r="FS18" s="732"/>
      <c r="FT18" s="732"/>
      <c r="FU18" s="732"/>
      <c r="FV18" s="732"/>
      <c r="FW18" s="732"/>
      <c r="FX18" s="732"/>
      <c r="FY18" s="732"/>
      <c r="FZ18" s="732"/>
      <c r="GA18" s="732"/>
      <c r="GB18" s="732"/>
      <c r="GC18" s="732"/>
      <c r="GD18" s="732"/>
      <c r="GE18" s="732"/>
      <c r="GF18" s="732"/>
      <c r="GG18" s="732"/>
      <c r="GH18" s="732"/>
      <c r="GI18" s="732"/>
      <c r="GJ18" s="732"/>
      <c r="GK18" s="732"/>
      <c r="GL18" s="732"/>
      <c r="GM18" s="732"/>
      <c r="GN18" s="732"/>
      <c r="GO18" s="732"/>
      <c r="GP18" s="732"/>
      <c r="GQ18" s="732"/>
      <c r="GR18" s="732"/>
      <c r="GS18" s="732"/>
      <c r="GT18" s="732"/>
      <c r="GU18" s="732"/>
      <c r="GV18" s="732"/>
      <c r="GW18" s="732"/>
      <c r="GX18" s="732"/>
      <c r="GY18" s="732"/>
      <c r="GZ18" s="732"/>
      <c r="HA18" s="732"/>
      <c r="HB18" s="732"/>
      <c r="HC18" s="732"/>
      <c r="HD18" s="732"/>
      <c r="HE18" s="732"/>
      <c r="HF18" s="732"/>
      <c r="HG18" s="732"/>
      <c r="HH18" s="732"/>
      <c r="HI18" s="732"/>
      <c r="HJ18" s="732"/>
      <c r="HK18" s="732"/>
      <c r="HL18" s="732"/>
      <c r="HM18" s="732"/>
      <c r="HN18" s="732"/>
      <c r="HO18" s="732"/>
    </row>
    <row r="19" spans="1:223" s="557" customFormat="1" ht="12" thickBot="1">
      <c r="A19" s="748" t="s">
        <v>1014</v>
      </c>
      <c r="B19" s="749" t="s">
        <v>986</v>
      </c>
      <c r="C19" s="749" t="s">
        <v>987</v>
      </c>
      <c r="D19" s="749" t="s">
        <v>975</v>
      </c>
      <c r="E19" s="749" t="s">
        <v>976</v>
      </c>
      <c r="F19" s="605" t="s">
        <v>1131</v>
      </c>
      <c r="G19" s="732"/>
      <c r="H19" s="732"/>
      <c r="I19" s="732"/>
      <c r="J19" s="732"/>
      <c r="K19" s="732"/>
      <c r="L19" s="732"/>
      <c r="M19" s="732"/>
      <c r="N19" s="732"/>
      <c r="O19" s="732"/>
      <c r="P19" s="732"/>
      <c r="Q19" s="732"/>
      <c r="R19" s="732"/>
      <c r="S19" s="732"/>
      <c r="T19" s="732"/>
      <c r="U19" s="732"/>
      <c r="V19" s="732"/>
      <c r="W19" s="732"/>
      <c r="X19" s="732"/>
      <c r="Y19" s="732"/>
      <c r="Z19" s="732"/>
      <c r="AA19" s="732"/>
      <c r="AB19" s="732"/>
      <c r="AC19" s="732"/>
      <c r="AD19" s="732"/>
      <c r="AE19" s="732"/>
      <c r="AF19" s="732"/>
      <c r="AG19" s="732"/>
      <c r="AH19" s="732"/>
      <c r="AI19" s="732"/>
      <c r="AJ19" s="732"/>
      <c r="AK19" s="732"/>
      <c r="AL19" s="732"/>
      <c r="AM19" s="732"/>
      <c r="AN19" s="732"/>
      <c r="AO19" s="732"/>
      <c r="AP19" s="732"/>
      <c r="AQ19" s="732"/>
      <c r="AR19" s="732"/>
      <c r="AS19" s="732"/>
      <c r="AT19" s="732"/>
      <c r="AU19" s="732"/>
      <c r="AV19" s="732"/>
      <c r="AW19" s="732"/>
      <c r="AX19" s="732"/>
      <c r="AY19" s="732"/>
      <c r="AZ19" s="732"/>
      <c r="BA19" s="732"/>
      <c r="BB19" s="732"/>
      <c r="BC19" s="732"/>
      <c r="BD19" s="732"/>
      <c r="BE19" s="732"/>
      <c r="BF19" s="732"/>
      <c r="BG19" s="732"/>
      <c r="BH19" s="732"/>
      <c r="BI19" s="732"/>
      <c r="BJ19" s="732"/>
      <c r="BK19" s="732"/>
      <c r="BL19" s="732"/>
      <c r="BM19" s="732"/>
      <c r="BN19" s="732"/>
      <c r="BO19" s="732"/>
      <c r="BP19" s="732"/>
      <c r="BQ19" s="732"/>
      <c r="BR19" s="732"/>
      <c r="BS19" s="732"/>
      <c r="BT19" s="732"/>
      <c r="BU19" s="732"/>
      <c r="BV19" s="732"/>
      <c r="BW19" s="732"/>
      <c r="BX19" s="732"/>
      <c r="BY19" s="732"/>
      <c r="BZ19" s="732"/>
      <c r="CA19" s="732"/>
      <c r="CB19" s="732"/>
      <c r="CC19" s="732"/>
      <c r="CD19" s="732"/>
      <c r="CE19" s="732"/>
      <c r="CF19" s="732"/>
      <c r="CG19" s="732"/>
      <c r="CH19" s="732"/>
      <c r="CI19" s="732"/>
      <c r="CJ19" s="732"/>
      <c r="CK19" s="732"/>
      <c r="CL19" s="732"/>
      <c r="CM19" s="732"/>
      <c r="CN19" s="732"/>
      <c r="CO19" s="732"/>
      <c r="CP19" s="732"/>
      <c r="CQ19" s="732"/>
      <c r="CR19" s="732"/>
      <c r="CS19" s="732"/>
      <c r="CT19" s="732"/>
      <c r="CU19" s="732"/>
      <c r="CV19" s="732"/>
      <c r="CW19" s="732"/>
      <c r="CX19" s="732"/>
      <c r="CY19" s="732"/>
      <c r="CZ19" s="732"/>
      <c r="DA19" s="732"/>
      <c r="DB19" s="732"/>
      <c r="DC19" s="732"/>
      <c r="DD19" s="732"/>
      <c r="DE19" s="732"/>
      <c r="DF19" s="732"/>
      <c r="DG19" s="732"/>
      <c r="DH19" s="732"/>
      <c r="DI19" s="732"/>
      <c r="DJ19" s="732"/>
      <c r="DK19" s="732"/>
      <c r="DL19" s="732"/>
      <c r="DM19" s="732"/>
      <c r="DN19" s="732"/>
      <c r="DO19" s="732"/>
      <c r="DP19" s="732"/>
      <c r="DQ19" s="732"/>
      <c r="DR19" s="732"/>
      <c r="DS19" s="732"/>
      <c r="DT19" s="732"/>
      <c r="DU19" s="732"/>
      <c r="DV19" s="732"/>
      <c r="DW19" s="732"/>
      <c r="DX19" s="732"/>
      <c r="DY19" s="732"/>
      <c r="DZ19" s="732"/>
      <c r="EA19" s="732"/>
      <c r="EB19" s="732"/>
      <c r="EC19" s="732"/>
      <c r="ED19" s="732"/>
      <c r="EE19" s="732"/>
      <c r="EF19" s="732"/>
      <c r="EG19" s="732"/>
      <c r="EH19" s="732"/>
      <c r="EI19" s="732"/>
      <c r="EJ19" s="732"/>
      <c r="EK19" s="732"/>
      <c r="EL19" s="732"/>
      <c r="EM19" s="732"/>
      <c r="EN19" s="732"/>
      <c r="EO19" s="732"/>
      <c r="EP19" s="732"/>
      <c r="EQ19" s="732"/>
      <c r="ER19" s="732"/>
      <c r="ES19" s="732"/>
      <c r="ET19" s="732"/>
      <c r="EU19" s="732"/>
      <c r="EV19" s="732"/>
      <c r="EW19" s="732"/>
      <c r="EX19" s="732"/>
      <c r="EY19" s="732"/>
      <c r="EZ19" s="732"/>
      <c r="FA19" s="732"/>
      <c r="FB19" s="732"/>
      <c r="FC19" s="732"/>
      <c r="FD19" s="732"/>
      <c r="FE19" s="732"/>
      <c r="FF19" s="732"/>
      <c r="FG19" s="732"/>
      <c r="FH19" s="732"/>
      <c r="FI19" s="732"/>
      <c r="FJ19" s="732"/>
      <c r="FK19" s="732"/>
      <c r="FL19" s="732"/>
      <c r="FM19" s="732"/>
      <c r="FN19" s="732"/>
      <c r="FO19" s="732"/>
      <c r="FP19" s="732"/>
      <c r="FQ19" s="732"/>
      <c r="FR19" s="732"/>
      <c r="FS19" s="732"/>
      <c r="FT19" s="732"/>
      <c r="FU19" s="732"/>
      <c r="FV19" s="732"/>
      <c r="FW19" s="732"/>
      <c r="FX19" s="732"/>
      <c r="FY19" s="732"/>
      <c r="FZ19" s="732"/>
      <c r="GA19" s="732"/>
      <c r="GB19" s="732"/>
      <c r="GC19" s="732"/>
      <c r="GD19" s="732"/>
      <c r="GE19" s="732"/>
      <c r="GF19" s="732"/>
      <c r="GG19" s="732"/>
      <c r="GH19" s="732"/>
      <c r="GI19" s="732"/>
      <c r="GJ19" s="732"/>
      <c r="GK19" s="732"/>
      <c r="GL19" s="732"/>
      <c r="GM19" s="732"/>
      <c r="GN19" s="732"/>
      <c r="GO19" s="732"/>
      <c r="GP19" s="732"/>
      <c r="GQ19" s="732"/>
      <c r="GR19" s="732"/>
      <c r="GS19" s="732"/>
      <c r="GT19" s="732"/>
      <c r="GU19" s="732"/>
      <c r="GV19" s="732"/>
      <c r="GW19" s="732"/>
      <c r="GX19" s="732"/>
      <c r="GY19" s="732"/>
      <c r="GZ19" s="732"/>
      <c r="HA19" s="732"/>
      <c r="HB19" s="732"/>
      <c r="HC19" s="732"/>
      <c r="HD19" s="732"/>
      <c r="HE19" s="732"/>
      <c r="HF19" s="732"/>
      <c r="HG19" s="732"/>
      <c r="HH19" s="732"/>
      <c r="HI19" s="732"/>
      <c r="HJ19" s="732"/>
      <c r="HK19" s="732"/>
      <c r="HL19" s="732"/>
      <c r="HM19" s="732"/>
      <c r="HN19" s="732"/>
      <c r="HO19" s="732"/>
    </row>
    <row r="20" spans="1:223" s="557" customFormat="1" ht="19.5" customHeight="1">
      <c r="A20" s="750" t="s">
        <v>725</v>
      </c>
      <c r="B20" s="481">
        <v>0</v>
      </c>
      <c r="C20" s="481">
        <v>0</v>
      </c>
      <c r="D20" s="481">
        <v>0</v>
      </c>
      <c r="E20" s="481">
        <v>0</v>
      </c>
      <c r="F20" s="481">
        <v>0</v>
      </c>
      <c r="G20" s="732"/>
      <c r="H20" s="732"/>
      <c r="I20" s="732"/>
      <c r="J20" s="732"/>
      <c r="K20" s="732"/>
      <c r="L20" s="732"/>
      <c r="M20" s="732"/>
      <c r="N20" s="732"/>
      <c r="O20" s="732"/>
      <c r="P20" s="732"/>
      <c r="Q20" s="732"/>
      <c r="R20" s="732"/>
      <c r="S20" s="732"/>
      <c r="T20" s="732"/>
      <c r="U20" s="732"/>
      <c r="V20" s="732"/>
      <c r="W20" s="732"/>
      <c r="X20" s="732"/>
      <c r="Y20" s="732"/>
      <c r="Z20" s="732"/>
      <c r="AA20" s="732"/>
      <c r="AB20" s="732"/>
      <c r="AC20" s="732"/>
      <c r="AD20" s="732"/>
      <c r="AE20" s="732"/>
      <c r="AF20" s="732"/>
      <c r="AG20" s="732"/>
      <c r="AH20" s="732"/>
      <c r="AI20" s="732"/>
      <c r="AJ20" s="732"/>
      <c r="AK20" s="732"/>
      <c r="AL20" s="732"/>
      <c r="AM20" s="732"/>
      <c r="AN20" s="732"/>
      <c r="AO20" s="732"/>
      <c r="AP20" s="732"/>
      <c r="AQ20" s="732"/>
      <c r="AR20" s="732"/>
      <c r="AS20" s="732"/>
      <c r="AT20" s="732"/>
      <c r="AU20" s="732"/>
      <c r="AV20" s="732"/>
      <c r="AW20" s="732"/>
      <c r="AX20" s="732"/>
      <c r="AY20" s="732"/>
      <c r="AZ20" s="732"/>
      <c r="BA20" s="732"/>
      <c r="BB20" s="732"/>
      <c r="BC20" s="732"/>
      <c r="BD20" s="732"/>
      <c r="BE20" s="732"/>
      <c r="BF20" s="732"/>
      <c r="BG20" s="732"/>
      <c r="BH20" s="732"/>
      <c r="BI20" s="732"/>
      <c r="BJ20" s="732"/>
      <c r="BK20" s="732"/>
      <c r="BL20" s="732"/>
      <c r="BM20" s="732"/>
      <c r="BN20" s="732"/>
      <c r="BO20" s="732"/>
      <c r="BP20" s="732"/>
      <c r="BQ20" s="732"/>
      <c r="BR20" s="732"/>
      <c r="BS20" s="732"/>
      <c r="BT20" s="732"/>
      <c r="BU20" s="732"/>
      <c r="BV20" s="732"/>
      <c r="BW20" s="732"/>
      <c r="BX20" s="732"/>
      <c r="BY20" s="732"/>
      <c r="BZ20" s="732"/>
      <c r="CA20" s="732"/>
      <c r="CB20" s="732"/>
      <c r="CC20" s="732"/>
      <c r="CD20" s="732"/>
      <c r="CE20" s="732"/>
      <c r="CF20" s="732"/>
      <c r="CG20" s="732"/>
      <c r="CH20" s="732"/>
      <c r="CI20" s="732"/>
      <c r="CJ20" s="732"/>
      <c r="CK20" s="732"/>
      <c r="CL20" s="732"/>
      <c r="CM20" s="732"/>
      <c r="CN20" s="732"/>
      <c r="CO20" s="732"/>
      <c r="CP20" s="732"/>
      <c r="CQ20" s="732"/>
      <c r="CR20" s="732"/>
      <c r="CS20" s="732"/>
      <c r="CT20" s="732"/>
      <c r="CU20" s="732"/>
      <c r="CV20" s="732"/>
      <c r="CW20" s="732"/>
      <c r="CX20" s="732"/>
      <c r="CY20" s="732"/>
      <c r="CZ20" s="732"/>
      <c r="DA20" s="732"/>
      <c r="DB20" s="732"/>
      <c r="DC20" s="732"/>
      <c r="DD20" s="732"/>
      <c r="DE20" s="732"/>
      <c r="DF20" s="732"/>
      <c r="DG20" s="732"/>
      <c r="DH20" s="732"/>
      <c r="DI20" s="732"/>
      <c r="DJ20" s="732"/>
      <c r="DK20" s="732"/>
      <c r="DL20" s="732"/>
      <c r="DM20" s="732"/>
      <c r="DN20" s="732"/>
      <c r="DO20" s="732"/>
      <c r="DP20" s="732"/>
      <c r="DQ20" s="732"/>
      <c r="DR20" s="732"/>
      <c r="DS20" s="732"/>
      <c r="DT20" s="732"/>
      <c r="DU20" s="732"/>
      <c r="DV20" s="732"/>
      <c r="DW20" s="732"/>
      <c r="DX20" s="732"/>
      <c r="DY20" s="732"/>
      <c r="DZ20" s="732"/>
      <c r="EA20" s="732"/>
      <c r="EB20" s="732"/>
      <c r="EC20" s="732"/>
      <c r="ED20" s="732"/>
      <c r="EE20" s="732"/>
      <c r="EF20" s="732"/>
      <c r="EG20" s="732"/>
      <c r="EH20" s="732"/>
      <c r="EI20" s="732"/>
      <c r="EJ20" s="732"/>
      <c r="EK20" s="732"/>
      <c r="EL20" s="732"/>
      <c r="EM20" s="732"/>
      <c r="EN20" s="732"/>
      <c r="EO20" s="732"/>
      <c r="EP20" s="732"/>
      <c r="EQ20" s="732"/>
      <c r="ER20" s="732"/>
      <c r="ES20" s="732"/>
      <c r="ET20" s="732"/>
      <c r="EU20" s="732"/>
      <c r="EV20" s="732"/>
      <c r="EW20" s="732"/>
      <c r="EX20" s="732"/>
      <c r="EY20" s="732"/>
      <c r="EZ20" s="732"/>
      <c r="FA20" s="732"/>
      <c r="FB20" s="732"/>
      <c r="FC20" s="732"/>
      <c r="FD20" s="732"/>
      <c r="FE20" s="732"/>
      <c r="FF20" s="732"/>
      <c r="FG20" s="732"/>
      <c r="FH20" s="732"/>
      <c r="FI20" s="732"/>
      <c r="FJ20" s="732"/>
      <c r="FK20" s="732"/>
      <c r="FL20" s="732"/>
      <c r="FM20" s="732"/>
      <c r="FN20" s="732"/>
      <c r="FO20" s="732"/>
      <c r="FP20" s="732"/>
      <c r="FQ20" s="732"/>
      <c r="FR20" s="732"/>
      <c r="FS20" s="732"/>
      <c r="FT20" s="732"/>
      <c r="FU20" s="732"/>
      <c r="FV20" s="732"/>
      <c r="FW20" s="732"/>
      <c r="FX20" s="732"/>
      <c r="FY20" s="732"/>
      <c r="FZ20" s="732"/>
      <c r="GA20" s="732"/>
      <c r="GB20" s="732"/>
      <c r="GC20" s="732"/>
      <c r="GD20" s="732"/>
      <c r="GE20" s="732"/>
      <c r="GF20" s="732"/>
      <c r="GG20" s="732"/>
      <c r="GH20" s="732"/>
      <c r="GI20" s="732"/>
      <c r="GJ20" s="732"/>
      <c r="GK20" s="732"/>
      <c r="GL20" s="732"/>
      <c r="GM20" s="732"/>
      <c r="GN20" s="732"/>
      <c r="GO20" s="732"/>
      <c r="GP20" s="732"/>
      <c r="GQ20" s="732"/>
      <c r="GR20" s="732"/>
      <c r="GS20" s="732"/>
      <c r="GT20" s="732"/>
      <c r="GU20" s="732"/>
      <c r="GV20" s="732"/>
      <c r="GW20" s="732"/>
      <c r="GX20" s="732"/>
      <c r="GY20" s="732"/>
      <c r="GZ20" s="732"/>
      <c r="HA20" s="732"/>
      <c r="HB20" s="732"/>
      <c r="HC20" s="732"/>
      <c r="HD20" s="732"/>
      <c r="HE20" s="732"/>
      <c r="HF20" s="732"/>
      <c r="HG20" s="732"/>
      <c r="HH20" s="732"/>
      <c r="HI20" s="732"/>
      <c r="HJ20" s="732"/>
      <c r="HK20" s="732"/>
      <c r="HL20" s="732"/>
      <c r="HM20" s="732"/>
      <c r="HN20" s="732"/>
      <c r="HO20" s="732"/>
    </row>
    <row r="21" spans="1:223" s="557" customFormat="1" ht="18.75" customHeight="1">
      <c r="A21" s="751" t="s">
        <v>726</v>
      </c>
      <c r="B21" s="481">
        <v>0</v>
      </c>
      <c r="C21" s="481">
        <v>0</v>
      </c>
      <c r="D21" s="481">
        <v>0</v>
      </c>
      <c r="E21" s="481">
        <v>0</v>
      </c>
      <c r="F21" s="481">
        <v>0</v>
      </c>
      <c r="G21" s="732"/>
      <c r="H21" s="732"/>
      <c r="I21" s="732"/>
      <c r="J21" s="732"/>
      <c r="K21" s="732"/>
      <c r="L21" s="732"/>
      <c r="M21" s="732"/>
      <c r="N21" s="732"/>
      <c r="O21" s="732"/>
      <c r="P21" s="732"/>
      <c r="Q21" s="732"/>
      <c r="R21" s="732"/>
      <c r="S21" s="732"/>
      <c r="T21" s="732"/>
      <c r="U21" s="732"/>
      <c r="V21" s="732"/>
      <c r="W21" s="732"/>
      <c r="X21" s="732"/>
      <c r="Y21" s="732"/>
      <c r="Z21" s="732"/>
      <c r="AA21" s="732"/>
      <c r="AB21" s="732"/>
      <c r="AC21" s="732"/>
      <c r="AD21" s="732"/>
      <c r="AE21" s="732"/>
      <c r="AF21" s="732"/>
      <c r="AG21" s="732"/>
      <c r="AH21" s="732"/>
      <c r="AI21" s="732"/>
      <c r="AJ21" s="732"/>
      <c r="AK21" s="732"/>
      <c r="AL21" s="732"/>
      <c r="AM21" s="732"/>
      <c r="AN21" s="732"/>
      <c r="AO21" s="732"/>
      <c r="AP21" s="732"/>
      <c r="AQ21" s="732"/>
      <c r="AR21" s="732"/>
      <c r="AS21" s="732"/>
      <c r="AT21" s="732"/>
      <c r="AU21" s="732"/>
      <c r="AV21" s="732"/>
      <c r="AW21" s="732"/>
      <c r="AX21" s="732"/>
      <c r="AY21" s="732"/>
      <c r="AZ21" s="732"/>
      <c r="BA21" s="732"/>
      <c r="BB21" s="732"/>
      <c r="BC21" s="732"/>
      <c r="BD21" s="732"/>
      <c r="BE21" s="732"/>
      <c r="BF21" s="732"/>
      <c r="BG21" s="732"/>
      <c r="BH21" s="732"/>
      <c r="BI21" s="732"/>
      <c r="BJ21" s="732"/>
      <c r="BK21" s="732"/>
      <c r="BL21" s="732"/>
      <c r="BM21" s="732"/>
      <c r="BN21" s="732"/>
      <c r="BO21" s="732"/>
      <c r="BP21" s="732"/>
      <c r="BQ21" s="732"/>
      <c r="BR21" s="732"/>
      <c r="BS21" s="732"/>
      <c r="BT21" s="732"/>
      <c r="BU21" s="732"/>
      <c r="BV21" s="732"/>
      <c r="BW21" s="732"/>
      <c r="BX21" s="732"/>
      <c r="BY21" s="732"/>
      <c r="BZ21" s="732"/>
      <c r="CA21" s="732"/>
      <c r="CB21" s="732"/>
      <c r="CC21" s="732"/>
      <c r="CD21" s="732"/>
      <c r="CE21" s="732"/>
      <c r="CF21" s="732"/>
      <c r="CG21" s="732"/>
      <c r="CH21" s="732"/>
      <c r="CI21" s="732"/>
      <c r="CJ21" s="732"/>
      <c r="CK21" s="732"/>
      <c r="CL21" s="732"/>
      <c r="CM21" s="732"/>
      <c r="CN21" s="732"/>
      <c r="CO21" s="732"/>
      <c r="CP21" s="732"/>
      <c r="CQ21" s="732"/>
      <c r="CR21" s="732"/>
      <c r="CS21" s="732"/>
      <c r="CT21" s="732"/>
      <c r="CU21" s="732"/>
      <c r="CV21" s="732"/>
      <c r="CW21" s="732"/>
      <c r="CX21" s="732"/>
      <c r="CY21" s="732"/>
      <c r="CZ21" s="732"/>
      <c r="DA21" s="732"/>
      <c r="DB21" s="732"/>
      <c r="DC21" s="732"/>
      <c r="DD21" s="732"/>
      <c r="DE21" s="732"/>
      <c r="DF21" s="732"/>
      <c r="DG21" s="732"/>
      <c r="DH21" s="732"/>
      <c r="DI21" s="732"/>
      <c r="DJ21" s="732"/>
      <c r="DK21" s="732"/>
      <c r="DL21" s="732"/>
      <c r="DM21" s="732"/>
      <c r="DN21" s="732"/>
      <c r="DO21" s="732"/>
      <c r="DP21" s="732"/>
      <c r="DQ21" s="732"/>
      <c r="DR21" s="732"/>
      <c r="DS21" s="732"/>
      <c r="DT21" s="732"/>
      <c r="DU21" s="732"/>
      <c r="DV21" s="732"/>
      <c r="DW21" s="732"/>
      <c r="DX21" s="732"/>
      <c r="DY21" s="732"/>
      <c r="DZ21" s="732"/>
      <c r="EA21" s="732"/>
      <c r="EB21" s="732"/>
      <c r="EC21" s="732"/>
      <c r="ED21" s="732"/>
      <c r="EE21" s="732"/>
      <c r="EF21" s="732"/>
      <c r="EG21" s="732"/>
      <c r="EH21" s="732"/>
      <c r="EI21" s="732"/>
      <c r="EJ21" s="732"/>
      <c r="EK21" s="732"/>
      <c r="EL21" s="732"/>
      <c r="EM21" s="732"/>
      <c r="EN21" s="732"/>
      <c r="EO21" s="732"/>
      <c r="EP21" s="732"/>
      <c r="EQ21" s="732"/>
      <c r="ER21" s="732"/>
      <c r="ES21" s="732"/>
      <c r="ET21" s="732"/>
      <c r="EU21" s="732"/>
      <c r="EV21" s="732"/>
      <c r="EW21" s="732"/>
      <c r="EX21" s="732"/>
      <c r="EY21" s="732"/>
      <c r="EZ21" s="732"/>
      <c r="FA21" s="732"/>
      <c r="FB21" s="732"/>
      <c r="FC21" s="732"/>
      <c r="FD21" s="732"/>
      <c r="FE21" s="732"/>
      <c r="FF21" s="732"/>
      <c r="FG21" s="732"/>
      <c r="FH21" s="732"/>
      <c r="FI21" s="732"/>
      <c r="FJ21" s="732"/>
      <c r="FK21" s="732"/>
      <c r="FL21" s="732"/>
      <c r="FM21" s="732"/>
      <c r="FN21" s="732"/>
      <c r="FO21" s="732"/>
      <c r="FP21" s="732"/>
      <c r="FQ21" s="732"/>
      <c r="FR21" s="732"/>
      <c r="FS21" s="732"/>
      <c r="FT21" s="732"/>
      <c r="FU21" s="732"/>
      <c r="FV21" s="732"/>
      <c r="FW21" s="732"/>
      <c r="FX21" s="732"/>
      <c r="FY21" s="732"/>
      <c r="FZ21" s="732"/>
      <c r="GA21" s="732"/>
      <c r="GB21" s="732"/>
      <c r="GC21" s="732"/>
      <c r="GD21" s="732"/>
      <c r="GE21" s="732"/>
      <c r="GF21" s="732"/>
      <c r="GG21" s="732"/>
      <c r="GH21" s="732"/>
      <c r="GI21" s="732"/>
      <c r="GJ21" s="732"/>
      <c r="GK21" s="732"/>
      <c r="GL21" s="732"/>
      <c r="GM21" s="732"/>
      <c r="GN21" s="732"/>
      <c r="GO21" s="732"/>
      <c r="GP21" s="732"/>
      <c r="GQ21" s="732"/>
      <c r="GR21" s="732"/>
      <c r="GS21" s="732"/>
      <c r="GT21" s="732"/>
      <c r="GU21" s="732"/>
      <c r="GV21" s="732"/>
      <c r="GW21" s="732"/>
      <c r="GX21" s="732"/>
      <c r="GY21" s="732"/>
      <c r="GZ21" s="732"/>
      <c r="HA21" s="732"/>
      <c r="HB21" s="732"/>
      <c r="HC21" s="732"/>
      <c r="HD21" s="732"/>
      <c r="HE21" s="732"/>
      <c r="HF21" s="732"/>
      <c r="HG21" s="732"/>
      <c r="HH21" s="732"/>
      <c r="HI21" s="732"/>
      <c r="HJ21" s="732"/>
      <c r="HK21" s="732"/>
      <c r="HL21" s="732"/>
      <c r="HM21" s="732"/>
      <c r="HN21" s="732"/>
      <c r="HO21" s="732"/>
    </row>
    <row r="22" spans="1:223" s="557" customFormat="1" ht="17.25" customHeight="1" thickBot="1">
      <c r="A22" s="752" t="s">
        <v>993</v>
      </c>
      <c r="B22" s="481">
        <v>0</v>
      </c>
      <c r="C22" s="481">
        <v>0</v>
      </c>
      <c r="D22" s="481">
        <v>0</v>
      </c>
      <c r="E22" s="481">
        <v>0</v>
      </c>
      <c r="F22" s="481">
        <v>0</v>
      </c>
      <c r="G22" s="732"/>
      <c r="H22" s="732"/>
      <c r="I22" s="732"/>
      <c r="J22" s="732"/>
      <c r="K22" s="732"/>
      <c r="L22" s="732"/>
      <c r="M22" s="732"/>
      <c r="N22" s="732"/>
      <c r="O22" s="732"/>
      <c r="P22" s="732"/>
      <c r="Q22" s="732"/>
      <c r="R22" s="732"/>
      <c r="S22" s="732"/>
      <c r="T22" s="732"/>
      <c r="U22" s="732"/>
      <c r="V22" s="732"/>
      <c r="W22" s="732"/>
      <c r="X22" s="732"/>
      <c r="Y22" s="732"/>
      <c r="Z22" s="732"/>
      <c r="AA22" s="732"/>
      <c r="AB22" s="732"/>
      <c r="AC22" s="732"/>
      <c r="AD22" s="732"/>
      <c r="AE22" s="732"/>
      <c r="AF22" s="732"/>
      <c r="AG22" s="732"/>
      <c r="AH22" s="732"/>
      <c r="AI22" s="732"/>
      <c r="AJ22" s="732"/>
      <c r="AK22" s="732"/>
      <c r="AL22" s="732"/>
      <c r="AM22" s="732"/>
      <c r="AN22" s="732"/>
      <c r="AO22" s="732"/>
      <c r="AP22" s="732"/>
      <c r="AQ22" s="732"/>
      <c r="AR22" s="732"/>
      <c r="AS22" s="732"/>
      <c r="AT22" s="732"/>
      <c r="AU22" s="732"/>
      <c r="AV22" s="732"/>
      <c r="AW22" s="732"/>
      <c r="AX22" s="732"/>
      <c r="AY22" s="732"/>
      <c r="AZ22" s="732"/>
      <c r="BA22" s="732"/>
      <c r="BB22" s="732"/>
      <c r="BC22" s="732"/>
      <c r="BD22" s="732"/>
      <c r="BE22" s="732"/>
      <c r="BF22" s="732"/>
      <c r="BG22" s="732"/>
      <c r="BH22" s="732"/>
      <c r="BI22" s="732"/>
      <c r="BJ22" s="732"/>
      <c r="BK22" s="732"/>
      <c r="BL22" s="732"/>
      <c r="BM22" s="732"/>
      <c r="BN22" s="732"/>
      <c r="BO22" s="732"/>
      <c r="BP22" s="732"/>
      <c r="BQ22" s="732"/>
      <c r="BR22" s="732"/>
      <c r="BS22" s="732"/>
      <c r="BT22" s="732"/>
      <c r="BU22" s="732"/>
      <c r="BV22" s="732"/>
      <c r="BW22" s="732"/>
      <c r="BX22" s="732"/>
      <c r="BY22" s="732"/>
      <c r="BZ22" s="732"/>
      <c r="CA22" s="732"/>
      <c r="CB22" s="732"/>
      <c r="CC22" s="732"/>
      <c r="CD22" s="732"/>
      <c r="CE22" s="732"/>
      <c r="CF22" s="732"/>
      <c r="CG22" s="732"/>
      <c r="CH22" s="732"/>
      <c r="CI22" s="732"/>
      <c r="CJ22" s="732"/>
      <c r="CK22" s="732"/>
      <c r="CL22" s="732"/>
      <c r="CM22" s="732"/>
      <c r="CN22" s="732"/>
      <c r="CO22" s="732"/>
      <c r="CP22" s="732"/>
      <c r="CQ22" s="732"/>
      <c r="CR22" s="732"/>
      <c r="CS22" s="732"/>
      <c r="CT22" s="732"/>
      <c r="CU22" s="732"/>
      <c r="CV22" s="732"/>
      <c r="CW22" s="732"/>
      <c r="CX22" s="732"/>
      <c r="CY22" s="732"/>
      <c r="CZ22" s="732"/>
      <c r="DA22" s="732"/>
      <c r="DB22" s="732"/>
      <c r="DC22" s="732"/>
      <c r="DD22" s="732"/>
      <c r="DE22" s="732"/>
      <c r="DF22" s="732"/>
      <c r="DG22" s="732"/>
      <c r="DH22" s="732"/>
      <c r="DI22" s="732"/>
      <c r="DJ22" s="732"/>
      <c r="DK22" s="732"/>
      <c r="DL22" s="732"/>
      <c r="DM22" s="732"/>
      <c r="DN22" s="732"/>
      <c r="DO22" s="732"/>
      <c r="DP22" s="732"/>
      <c r="DQ22" s="732"/>
      <c r="DR22" s="732"/>
      <c r="DS22" s="732"/>
      <c r="DT22" s="732"/>
      <c r="DU22" s="732"/>
      <c r="DV22" s="732"/>
      <c r="DW22" s="732"/>
      <c r="DX22" s="732"/>
      <c r="DY22" s="732"/>
      <c r="DZ22" s="732"/>
      <c r="EA22" s="732"/>
      <c r="EB22" s="732"/>
      <c r="EC22" s="732"/>
      <c r="ED22" s="732"/>
      <c r="EE22" s="732"/>
      <c r="EF22" s="732"/>
      <c r="EG22" s="732"/>
      <c r="EH22" s="732"/>
      <c r="EI22" s="732"/>
      <c r="EJ22" s="732"/>
      <c r="EK22" s="732"/>
      <c r="EL22" s="732"/>
      <c r="EM22" s="732"/>
      <c r="EN22" s="732"/>
      <c r="EO22" s="732"/>
      <c r="EP22" s="732"/>
      <c r="EQ22" s="732"/>
      <c r="ER22" s="732"/>
      <c r="ES22" s="732"/>
      <c r="ET22" s="732"/>
      <c r="EU22" s="732"/>
      <c r="EV22" s="732"/>
      <c r="EW22" s="732"/>
      <c r="EX22" s="732"/>
      <c r="EY22" s="732"/>
      <c r="EZ22" s="732"/>
      <c r="FA22" s="732"/>
      <c r="FB22" s="732"/>
      <c r="FC22" s="732"/>
      <c r="FD22" s="732"/>
      <c r="FE22" s="732"/>
      <c r="FF22" s="732"/>
      <c r="FG22" s="732"/>
      <c r="FH22" s="732"/>
      <c r="FI22" s="732"/>
      <c r="FJ22" s="732"/>
      <c r="FK22" s="732"/>
      <c r="FL22" s="732"/>
      <c r="FM22" s="732"/>
      <c r="FN22" s="732"/>
      <c r="FO22" s="732"/>
      <c r="FP22" s="732"/>
      <c r="FQ22" s="732"/>
      <c r="FR22" s="732"/>
      <c r="FS22" s="732"/>
      <c r="FT22" s="732"/>
      <c r="FU22" s="732"/>
      <c r="FV22" s="732"/>
      <c r="FW22" s="732"/>
      <c r="FX22" s="732"/>
      <c r="FY22" s="732"/>
      <c r="FZ22" s="732"/>
      <c r="GA22" s="732"/>
      <c r="GB22" s="732"/>
      <c r="GC22" s="732"/>
      <c r="GD22" s="732"/>
      <c r="GE22" s="732"/>
      <c r="GF22" s="732"/>
      <c r="GG22" s="732"/>
      <c r="GH22" s="732"/>
      <c r="GI22" s="732"/>
      <c r="GJ22" s="732"/>
      <c r="GK22" s="732"/>
      <c r="GL22" s="732"/>
      <c r="GM22" s="732"/>
      <c r="GN22" s="732"/>
      <c r="GO22" s="732"/>
      <c r="GP22" s="732"/>
      <c r="GQ22" s="732"/>
      <c r="GR22" s="732"/>
      <c r="GS22" s="732"/>
      <c r="GT22" s="732"/>
      <c r="GU22" s="732"/>
      <c r="GV22" s="732"/>
      <c r="GW22" s="732"/>
      <c r="GX22" s="732"/>
      <c r="GY22" s="732"/>
      <c r="GZ22" s="732"/>
      <c r="HA22" s="732"/>
      <c r="HB22" s="732"/>
      <c r="HC22" s="732"/>
      <c r="HD22" s="732"/>
      <c r="HE22" s="732"/>
      <c r="HF22" s="732"/>
      <c r="HG22" s="732"/>
      <c r="HH22" s="732"/>
      <c r="HI22" s="732"/>
      <c r="HJ22" s="732"/>
      <c r="HK22" s="732"/>
      <c r="HL22" s="732"/>
      <c r="HM22" s="732"/>
      <c r="HN22" s="732"/>
      <c r="HO22" s="732"/>
    </row>
    <row r="23" spans="1:223" s="557" customFormat="1" ht="17.25" customHeight="1">
      <c r="A23" s="753"/>
      <c r="B23" s="754"/>
      <c r="C23" s="755"/>
      <c r="D23" s="755"/>
      <c r="E23" s="756"/>
      <c r="F23" s="738"/>
      <c r="G23" s="732"/>
      <c r="H23" s="732"/>
      <c r="I23" s="732"/>
      <c r="J23" s="732"/>
      <c r="K23" s="732"/>
      <c r="L23" s="732"/>
      <c r="M23" s="732"/>
      <c r="N23" s="732"/>
      <c r="O23" s="732"/>
      <c r="P23" s="732"/>
      <c r="Q23" s="732"/>
      <c r="R23" s="732"/>
      <c r="S23" s="732"/>
      <c r="T23" s="732"/>
      <c r="U23" s="732"/>
      <c r="V23" s="732"/>
      <c r="W23" s="732"/>
      <c r="X23" s="732"/>
      <c r="Y23" s="732"/>
      <c r="Z23" s="732"/>
      <c r="AA23" s="732"/>
      <c r="AB23" s="732"/>
      <c r="AC23" s="732"/>
      <c r="AD23" s="732"/>
      <c r="AE23" s="732"/>
      <c r="AF23" s="732"/>
      <c r="AG23" s="732"/>
      <c r="AH23" s="732"/>
      <c r="AI23" s="732"/>
      <c r="AJ23" s="732"/>
      <c r="AK23" s="732"/>
      <c r="AL23" s="732"/>
      <c r="AM23" s="732"/>
      <c r="AN23" s="732"/>
      <c r="AO23" s="732"/>
      <c r="AP23" s="732"/>
      <c r="AQ23" s="732"/>
      <c r="AR23" s="732"/>
      <c r="AS23" s="732"/>
      <c r="AT23" s="732"/>
      <c r="AU23" s="732"/>
      <c r="AV23" s="732"/>
      <c r="AW23" s="732"/>
      <c r="AX23" s="732"/>
      <c r="AY23" s="732"/>
      <c r="AZ23" s="732"/>
      <c r="BA23" s="732"/>
      <c r="BB23" s="732"/>
      <c r="BC23" s="732"/>
      <c r="BD23" s="732"/>
      <c r="BE23" s="732"/>
      <c r="BF23" s="732"/>
      <c r="BG23" s="732"/>
      <c r="BH23" s="732"/>
      <c r="BI23" s="732"/>
      <c r="BJ23" s="732"/>
      <c r="BK23" s="732"/>
      <c r="BL23" s="732"/>
      <c r="BM23" s="732"/>
      <c r="BN23" s="732"/>
      <c r="BO23" s="732"/>
      <c r="BP23" s="732"/>
      <c r="BQ23" s="732"/>
      <c r="BR23" s="732"/>
      <c r="BS23" s="732"/>
      <c r="BT23" s="732"/>
      <c r="BU23" s="732"/>
      <c r="BV23" s="732"/>
      <c r="BW23" s="732"/>
      <c r="BX23" s="732"/>
      <c r="BY23" s="732"/>
      <c r="BZ23" s="732"/>
      <c r="CA23" s="732"/>
      <c r="CB23" s="732"/>
      <c r="CC23" s="732"/>
      <c r="CD23" s="732"/>
      <c r="CE23" s="732"/>
      <c r="CF23" s="732"/>
      <c r="CG23" s="732"/>
      <c r="CH23" s="732"/>
      <c r="CI23" s="732"/>
      <c r="CJ23" s="732"/>
      <c r="CK23" s="732"/>
      <c r="CL23" s="732"/>
      <c r="CM23" s="732"/>
      <c r="CN23" s="732"/>
      <c r="CO23" s="732"/>
      <c r="CP23" s="732"/>
      <c r="CQ23" s="732"/>
      <c r="CR23" s="732"/>
      <c r="CS23" s="732"/>
      <c r="CT23" s="732"/>
      <c r="CU23" s="732"/>
      <c r="CV23" s="732"/>
      <c r="CW23" s="732"/>
      <c r="CX23" s="732"/>
      <c r="CY23" s="732"/>
      <c r="CZ23" s="732"/>
      <c r="DA23" s="732"/>
      <c r="DB23" s="732"/>
      <c r="DC23" s="732"/>
      <c r="DD23" s="732"/>
      <c r="DE23" s="732"/>
      <c r="DF23" s="732"/>
      <c r="DG23" s="732"/>
      <c r="DH23" s="732"/>
      <c r="DI23" s="732"/>
      <c r="DJ23" s="732"/>
      <c r="DK23" s="732"/>
      <c r="DL23" s="732"/>
      <c r="DM23" s="732"/>
      <c r="DN23" s="732"/>
      <c r="DO23" s="732"/>
      <c r="DP23" s="732"/>
      <c r="DQ23" s="732"/>
      <c r="DR23" s="732"/>
      <c r="DS23" s="732"/>
      <c r="DT23" s="732"/>
      <c r="DU23" s="732"/>
      <c r="DV23" s="732"/>
      <c r="DW23" s="732"/>
      <c r="DX23" s="732"/>
      <c r="DY23" s="732"/>
      <c r="DZ23" s="732"/>
      <c r="EA23" s="732"/>
      <c r="EB23" s="732"/>
      <c r="EC23" s="732"/>
      <c r="ED23" s="732"/>
      <c r="EE23" s="732"/>
      <c r="EF23" s="732"/>
      <c r="EG23" s="732"/>
      <c r="EH23" s="732"/>
      <c r="EI23" s="732"/>
      <c r="EJ23" s="732"/>
      <c r="EK23" s="732"/>
      <c r="EL23" s="732"/>
      <c r="EM23" s="732"/>
      <c r="EN23" s="732"/>
      <c r="EO23" s="732"/>
      <c r="EP23" s="732"/>
      <c r="EQ23" s="732"/>
      <c r="ER23" s="732"/>
      <c r="ES23" s="732"/>
      <c r="ET23" s="732"/>
      <c r="EU23" s="732"/>
      <c r="EV23" s="732"/>
      <c r="EW23" s="732"/>
      <c r="EX23" s="732"/>
      <c r="EY23" s="732"/>
      <c r="EZ23" s="732"/>
      <c r="FA23" s="732"/>
      <c r="FB23" s="732"/>
      <c r="FC23" s="732"/>
      <c r="FD23" s="732"/>
      <c r="FE23" s="732"/>
      <c r="FF23" s="732"/>
      <c r="FG23" s="732"/>
      <c r="FH23" s="732"/>
      <c r="FI23" s="732"/>
      <c r="FJ23" s="732"/>
      <c r="FK23" s="732"/>
      <c r="FL23" s="732"/>
      <c r="FM23" s="732"/>
      <c r="FN23" s="732"/>
      <c r="FO23" s="732"/>
      <c r="FP23" s="732"/>
      <c r="FQ23" s="732"/>
      <c r="FR23" s="732"/>
      <c r="FS23" s="732"/>
      <c r="FT23" s="732"/>
      <c r="FU23" s="732"/>
      <c r="FV23" s="732"/>
      <c r="FW23" s="732"/>
      <c r="FX23" s="732"/>
      <c r="FY23" s="732"/>
      <c r="FZ23" s="732"/>
      <c r="GA23" s="732"/>
      <c r="GB23" s="732"/>
      <c r="GC23" s="732"/>
      <c r="GD23" s="732"/>
      <c r="GE23" s="732"/>
      <c r="GF23" s="732"/>
      <c r="GG23" s="732"/>
      <c r="GH23" s="732"/>
      <c r="GI23" s="732"/>
      <c r="GJ23" s="732"/>
      <c r="GK23" s="732"/>
      <c r="GL23" s="732"/>
      <c r="GM23" s="732"/>
      <c r="GN23" s="732"/>
      <c r="GO23" s="732"/>
      <c r="GP23" s="732"/>
      <c r="GQ23" s="732"/>
      <c r="GR23" s="732"/>
      <c r="GS23" s="732"/>
      <c r="GT23" s="732"/>
      <c r="GU23" s="732"/>
      <c r="GV23" s="732"/>
      <c r="GW23" s="732"/>
      <c r="GX23" s="732"/>
      <c r="GY23" s="732"/>
      <c r="GZ23" s="732"/>
      <c r="HA23" s="732"/>
      <c r="HB23" s="732"/>
      <c r="HC23" s="732"/>
      <c r="HD23" s="732"/>
      <c r="HE23" s="732"/>
      <c r="HF23" s="732"/>
      <c r="HG23" s="732"/>
      <c r="HH23" s="732"/>
      <c r="HI23" s="732"/>
      <c r="HJ23" s="732"/>
      <c r="HK23" s="732"/>
      <c r="HL23" s="732"/>
      <c r="HM23" s="732"/>
      <c r="HN23" s="732"/>
      <c r="HO23" s="732"/>
    </row>
    <row r="24" spans="1:223" s="557" customFormat="1" ht="17.25" customHeight="1">
      <c r="A24" s="554" t="s">
        <v>396</v>
      </c>
      <c r="E24" s="745"/>
      <c r="F24" s="732"/>
      <c r="G24" s="732"/>
      <c r="H24" s="732"/>
      <c r="I24" s="732"/>
      <c r="J24" s="732"/>
      <c r="K24" s="732"/>
      <c r="L24" s="732"/>
      <c r="M24" s="732"/>
      <c r="N24" s="732"/>
      <c r="O24" s="732"/>
      <c r="P24" s="732"/>
      <c r="Q24" s="732"/>
      <c r="R24" s="732"/>
      <c r="S24" s="732"/>
      <c r="T24" s="732"/>
      <c r="U24" s="732"/>
      <c r="V24" s="732"/>
      <c r="W24" s="732"/>
      <c r="X24" s="732"/>
      <c r="Y24" s="732"/>
      <c r="Z24" s="732"/>
      <c r="AA24" s="732"/>
      <c r="AB24" s="732"/>
      <c r="AC24" s="732"/>
      <c r="AD24" s="732"/>
      <c r="AE24" s="732"/>
      <c r="AF24" s="732"/>
      <c r="AG24" s="732"/>
      <c r="AH24" s="732"/>
      <c r="AI24" s="732"/>
      <c r="AJ24" s="732"/>
      <c r="AK24" s="732"/>
      <c r="AL24" s="732"/>
      <c r="AM24" s="732"/>
      <c r="AN24" s="732"/>
      <c r="AO24" s="732"/>
      <c r="AP24" s="732"/>
      <c r="AQ24" s="732"/>
      <c r="AR24" s="732"/>
      <c r="AS24" s="732"/>
      <c r="AT24" s="732"/>
      <c r="AU24" s="732"/>
      <c r="AV24" s="732"/>
      <c r="AW24" s="732"/>
      <c r="AX24" s="732"/>
      <c r="AY24" s="732"/>
      <c r="AZ24" s="732"/>
      <c r="BA24" s="732"/>
      <c r="BB24" s="732"/>
      <c r="BC24" s="732"/>
      <c r="BD24" s="732"/>
      <c r="BE24" s="732"/>
      <c r="BF24" s="732"/>
      <c r="BG24" s="732"/>
      <c r="BH24" s="732"/>
      <c r="BI24" s="732"/>
      <c r="BJ24" s="732"/>
      <c r="BK24" s="732"/>
      <c r="BL24" s="732"/>
      <c r="BM24" s="732"/>
      <c r="BN24" s="732"/>
      <c r="BO24" s="732"/>
      <c r="BP24" s="732"/>
      <c r="BQ24" s="732"/>
      <c r="BR24" s="732"/>
      <c r="BS24" s="732"/>
      <c r="BT24" s="732"/>
      <c r="BU24" s="732"/>
      <c r="BV24" s="732"/>
      <c r="BW24" s="732"/>
      <c r="BX24" s="732"/>
      <c r="BY24" s="732"/>
      <c r="BZ24" s="732"/>
      <c r="CA24" s="732"/>
      <c r="CB24" s="732"/>
      <c r="CC24" s="732"/>
      <c r="CD24" s="732"/>
      <c r="CE24" s="732"/>
      <c r="CF24" s="732"/>
      <c r="CG24" s="732"/>
      <c r="CH24" s="732"/>
      <c r="CI24" s="732"/>
      <c r="CJ24" s="732"/>
      <c r="CK24" s="732"/>
      <c r="CL24" s="732"/>
      <c r="CM24" s="732"/>
      <c r="CN24" s="732"/>
      <c r="CO24" s="732"/>
      <c r="CP24" s="732"/>
      <c r="CQ24" s="732"/>
      <c r="CR24" s="732"/>
      <c r="CS24" s="732"/>
      <c r="CT24" s="732"/>
      <c r="CU24" s="732"/>
      <c r="CV24" s="732"/>
      <c r="CW24" s="732"/>
      <c r="CX24" s="732"/>
      <c r="CY24" s="732"/>
      <c r="CZ24" s="732"/>
      <c r="DA24" s="732"/>
      <c r="DB24" s="732"/>
      <c r="DC24" s="732"/>
      <c r="DD24" s="732"/>
      <c r="DE24" s="732"/>
      <c r="DF24" s="732"/>
      <c r="DG24" s="732"/>
      <c r="DH24" s="732"/>
      <c r="DI24" s="732"/>
      <c r="DJ24" s="732"/>
      <c r="DK24" s="732"/>
      <c r="DL24" s="732"/>
      <c r="DM24" s="732"/>
      <c r="DN24" s="732"/>
      <c r="DO24" s="732"/>
      <c r="DP24" s="732"/>
      <c r="DQ24" s="732"/>
      <c r="DR24" s="732"/>
      <c r="DS24" s="732"/>
      <c r="DT24" s="732"/>
      <c r="DU24" s="732"/>
      <c r="DV24" s="732"/>
      <c r="DW24" s="732"/>
      <c r="DX24" s="732"/>
      <c r="DY24" s="732"/>
      <c r="DZ24" s="732"/>
      <c r="EA24" s="732"/>
      <c r="EB24" s="732"/>
      <c r="EC24" s="732"/>
      <c r="ED24" s="732"/>
      <c r="EE24" s="732"/>
      <c r="EF24" s="732"/>
      <c r="EG24" s="732"/>
      <c r="EH24" s="732"/>
      <c r="EI24" s="732"/>
      <c r="EJ24" s="732"/>
      <c r="EK24" s="732"/>
      <c r="EL24" s="732"/>
      <c r="EM24" s="732"/>
      <c r="EN24" s="732"/>
      <c r="EO24" s="732"/>
      <c r="EP24" s="732"/>
      <c r="EQ24" s="732"/>
      <c r="ER24" s="732"/>
      <c r="ES24" s="732"/>
      <c r="ET24" s="732"/>
      <c r="EU24" s="732"/>
      <c r="EV24" s="732"/>
      <c r="EW24" s="732"/>
      <c r="EX24" s="732"/>
      <c r="EY24" s="732"/>
      <c r="EZ24" s="732"/>
      <c r="FA24" s="732"/>
      <c r="FB24" s="732"/>
      <c r="FC24" s="732"/>
      <c r="FD24" s="732"/>
      <c r="FE24" s="732"/>
      <c r="FF24" s="732"/>
      <c r="FG24" s="732"/>
      <c r="FH24" s="732"/>
      <c r="FI24" s="732"/>
      <c r="FJ24" s="732"/>
      <c r="FK24" s="732"/>
      <c r="FL24" s="732"/>
      <c r="FM24" s="732"/>
      <c r="FN24" s="732"/>
      <c r="FO24" s="732"/>
      <c r="FP24" s="732"/>
      <c r="FQ24" s="732"/>
      <c r="FR24" s="732"/>
      <c r="FS24" s="732"/>
      <c r="FT24" s="732"/>
      <c r="FU24" s="732"/>
      <c r="FV24" s="732"/>
      <c r="FW24" s="732"/>
      <c r="FX24" s="732"/>
      <c r="FY24" s="732"/>
      <c r="FZ24" s="732"/>
      <c r="GA24" s="732"/>
      <c r="GB24" s="732"/>
      <c r="GC24" s="732"/>
      <c r="GD24" s="732"/>
      <c r="GE24" s="732"/>
      <c r="GF24" s="732"/>
      <c r="GG24" s="732"/>
      <c r="GH24" s="732"/>
      <c r="GI24" s="732"/>
      <c r="GJ24" s="732"/>
      <c r="GK24" s="732"/>
      <c r="GL24" s="732"/>
      <c r="GM24" s="732"/>
      <c r="GN24" s="732"/>
      <c r="GO24" s="732"/>
      <c r="GP24" s="732"/>
      <c r="GQ24" s="732"/>
      <c r="GR24" s="732"/>
      <c r="GS24" s="732"/>
      <c r="GT24" s="732"/>
      <c r="GU24" s="732"/>
      <c r="GV24" s="732"/>
      <c r="GW24" s="732"/>
      <c r="GX24" s="732"/>
      <c r="GY24" s="732"/>
      <c r="GZ24" s="732"/>
      <c r="HA24" s="732"/>
      <c r="HB24" s="732"/>
      <c r="HC24" s="732"/>
      <c r="HD24" s="732"/>
      <c r="HE24" s="732"/>
      <c r="HF24" s="732"/>
      <c r="HG24" s="732"/>
      <c r="HH24" s="732"/>
      <c r="HI24" s="732"/>
      <c r="HJ24" s="732"/>
      <c r="HK24" s="732"/>
      <c r="HL24" s="732"/>
      <c r="HM24" s="732"/>
      <c r="HN24" s="732"/>
      <c r="HO24" s="732"/>
    </row>
    <row r="25" spans="1:256" ht="11.25">
      <c r="A25" s="1196" t="s">
        <v>453</v>
      </c>
      <c r="B25" s="1196"/>
      <c r="C25" s="1196"/>
      <c r="D25" s="1196"/>
      <c r="HP25" s="557"/>
      <c r="HQ25" s="557"/>
      <c r="HR25" s="557"/>
      <c r="HS25" s="557"/>
      <c r="HT25" s="557"/>
      <c r="HU25" s="557"/>
      <c r="HV25" s="557"/>
      <c r="HW25" s="557"/>
      <c r="HX25" s="557"/>
      <c r="HY25" s="557"/>
      <c r="HZ25" s="557"/>
      <c r="IA25" s="557"/>
      <c r="IB25" s="557"/>
      <c r="IC25" s="557"/>
      <c r="ID25" s="557"/>
      <c r="IE25" s="557"/>
      <c r="IF25" s="557"/>
      <c r="IG25" s="557"/>
      <c r="IH25" s="557"/>
      <c r="II25" s="557"/>
      <c r="IJ25" s="557"/>
      <c r="IK25" s="557"/>
      <c r="IL25" s="557"/>
      <c r="IM25" s="557"/>
      <c r="IN25" s="557"/>
      <c r="IO25" s="557"/>
      <c r="IP25" s="557"/>
      <c r="IQ25" s="557"/>
      <c r="IR25" s="557"/>
      <c r="IS25" s="557"/>
      <c r="IT25" s="557"/>
      <c r="IU25" s="557"/>
      <c r="IV25" s="557"/>
    </row>
    <row r="26" spans="1:4" ht="11.25">
      <c r="A26" s="1196" t="s">
        <v>454</v>
      </c>
      <c r="B26" s="1196"/>
      <c r="C26" s="1196"/>
      <c r="D26" s="1196"/>
    </row>
    <row r="27" spans="1:4" ht="11.25">
      <c r="A27" s="1196" t="s">
        <v>455</v>
      </c>
      <c r="B27" s="1196"/>
      <c r="C27" s="1196"/>
      <c r="D27" s="1196"/>
    </row>
    <row r="29" ht="11.25">
      <c r="F29" s="550" t="s">
        <v>413</v>
      </c>
    </row>
    <row r="31" spans="5:7" ht="11.25">
      <c r="E31" s="757"/>
      <c r="F31" s="757"/>
      <c r="G31" s="757"/>
    </row>
    <row r="38" spans="1:4" ht="11.25">
      <c r="A38" s="758"/>
      <c r="B38" s="758"/>
      <c r="C38" s="758"/>
      <c r="D38" s="759"/>
    </row>
  </sheetData>
  <sheetProtection/>
  <mergeCells count="7">
    <mergeCell ref="F10:F11"/>
    <mergeCell ref="A25:D25"/>
    <mergeCell ref="A26:D26"/>
    <mergeCell ref="A27:D27"/>
    <mergeCell ref="A10:B10"/>
    <mergeCell ref="C10:C11"/>
    <mergeCell ref="D10:E10"/>
  </mergeCells>
  <printOptions/>
  <pageMargins left="0.29" right="0.15748031496062992" top="0.1968503937007874" bottom="0.31496062992125984" header="0.15748031496062992" footer="0.1968503937007874"/>
  <pageSetup horizontalDpi="600" verticalDpi="600" orientation="landscape" paperSize="9" scale="90" r:id="rId1"/>
  <headerFooter alignWithMargins="0">
    <oddFooter>&amp;CAnexa 2 pag.12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1:AB50"/>
  <sheetViews>
    <sheetView zoomScalePageLayoutView="0" workbookViewId="0" topLeftCell="A4">
      <selection activeCell="A5" sqref="A5"/>
    </sheetView>
  </sheetViews>
  <sheetFormatPr defaultColWidth="9.140625" defaultRowHeight="12.75"/>
  <cols>
    <col min="1" max="1" width="12.57421875" style="15" customWidth="1"/>
    <col min="2" max="2" width="16.8515625" style="15" customWidth="1"/>
    <col min="3" max="4" width="17.28125" style="15" customWidth="1"/>
    <col min="5" max="6" width="13.00390625" style="15" customWidth="1"/>
    <col min="7" max="7" width="9.8515625" style="15" bestFit="1" customWidth="1"/>
    <col min="8" max="9" width="9.140625" style="15" customWidth="1"/>
    <col min="10" max="10" width="10.57421875" style="15" customWidth="1"/>
    <col min="11" max="12" width="9.140625" style="15" customWidth="1"/>
    <col min="13" max="13" width="6.7109375" style="15" customWidth="1"/>
    <col min="14" max="14" width="9.140625" style="15" customWidth="1"/>
    <col min="15" max="15" width="7.57421875" style="15" customWidth="1"/>
    <col min="16" max="17" width="11.00390625" style="15" customWidth="1"/>
    <col min="18" max="18" width="11.8515625" style="15" customWidth="1"/>
    <col min="19" max="19" width="7.57421875" style="15" customWidth="1"/>
    <col min="20" max="20" width="7.421875" style="15" customWidth="1"/>
    <col min="21" max="21" width="6.8515625" style="15" customWidth="1"/>
    <col min="22" max="22" width="9.57421875" style="15" customWidth="1"/>
    <col min="23" max="23" width="7.8515625" style="15" customWidth="1"/>
    <col min="24" max="24" width="9.140625" style="15" customWidth="1"/>
    <col min="25" max="25" width="7.8515625" style="15" customWidth="1"/>
    <col min="26" max="26" width="10.28125" style="15" customWidth="1"/>
    <col min="27" max="27" width="11.7109375" style="15" customWidth="1"/>
    <col min="28" max="28" width="11.00390625" style="15" customWidth="1"/>
    <col min="29" max="16384" width="9.140625" style="15" customWidth="1"/>
  </cols>
  <sheetData>
    <row r="1" ht="11.25">
      <c r="A1" s="19" t="s">
        <v>239</v>
      </c>
    </row>
    <row r="2" spans="1:5" ht="12" customHeight="1">
      <c r="A2" s="30" t="s">
        <v>764</v>
      </c>
      <c r="B2" s="19"/>
      <c r="C2" s="19"/>
      <c r="D2" s="19"/>
      <c r="E2" s="19"/>
    </row>
    <row r="3" spans="1:18" ht="12" customHeight="1">
      <c r="A3" s="1092" t="s">
        <v>315</v>
      </c>
      <c r="B3" s="1092"/>
      <c r="C3" s="1092"/>
      <c r="D3" s="1092"/>
      <c r="E3" s="1092"/>
      <c r="F3" s="1092"/>
      <c r="G3" s="1092"/>
      <c r="H3" s="1092"/>
      <c r="I3" s="1092"/>
      <c r="J3" s="1092"/>
      <c r="K3" s="1092"/>
      <c r="L3" s="1092"/>
      <c r="M3" s="1092"/>
      <c r="N3" s="1092"/>
      <c r="O3" s="1092"/>
      <c r="P3" s="1092"/>
      <c r="Q3" s="1092"/>
      <c r="R3" s="1092"/>
    </row>
    <row r="4" spans="1:5" ht="12" customHeight="1">
      <c r="A4" s="19" t="s">
        <v>544</v>
      </c>
      <c r="B4" s="19"/>
      <c r="C4" s="19"/>
      <c r="D4" s="19"/>
      <c r="E4" s="19"/>
    </row>
    <row r="5" spans="1:12" ht="12" customHeight="1">
      <c r="A5" s="15" t="s">
        <v>131</v>
      </c>
      <c r="L5" s="25"/>
    </row>
    <row r="6" ht="12" customHeight="1">
      <c r="S6" s="178"/>
    </row>
    <row r="7" spans="1:19" ht="12" customHeight="1">
      <c r="A7" s="19" t="s">
        <v>316</v>
      </c>
      <c r="S7" s="839"/>
    </row>
    <row r="8" spans="1:28" ht="39" customHeight="1">
      <c r="A8" s="1202" t="s">
        <v>526</v>
      </c>
      <c r="B8" s="1202"/>
      <c r="C8" s="1202"/>
      <c r="D8" s="1202"/>
      <c r="E8" s="1202"/>
      <c r="F8" s="1202"/>
      <c r="G8" s="1202"/>
      <c r="H8" s="1202"/>
      <c r="I8" s="1202"/>
      <c r="J8" s="1202"/>
      <c r="K8" s="1202"/>
      <c r="L8" s="1202"/>
      <c r="M8" s="1202"/>
      <c r="N8" s="1202"/>
      <c r="O8" s="1202"/>
      <c r="P8" s="1202"/>
      <c r="Q8" s="1202"/>
      <c r="R8" s="1202" t="s">
        <v>508</v>
      </c>
      <c r="S8" s="1202"/>
      <c r="T8" s="1202" t="s">
        <v>509</v>
      </c>
      <c r="U8" s="1202"/>
      <c r="V8" s="1202" t="s">
        <v>510</v>
      </c>
      <c r="W8" s="1202"/>
      <c r="X8" s="1202" t="s">
        <v>870</v>
      </c>
      <c r="Y8" s="1202" t="s">
        <v>871</v>
      </c>
      <c r="Z8" s="1203" t="s">
        <v>372</v>
      </c>
      <c r="AA8" s="1203"/>
      <c r="AB8" s="1203" t="s">
        <v>928</v>
      </c>
    </row>
    <row r="9" spans="1:28" ht="33" customHeight="1">
      <c r="A9" s="1202" t="s">
        <v>142</v>
      </c>
      <c r="B9" s="1202" t="s">
        <v>143</v>
      </c>
      <c r="C9" s="1202" t="s">
        <v>152</v>
      </c>
      <c r="D9" s="1202" t="s">
        <v>144</v>
      </c>
      <c r="E9" s="1202" t="s">
        <v>139</v>
      </c>
      <c r="F9" s="1205" t="s">
        <v>926</v>
      </c>
      <c r="G9" s="1205" t="s">
        <v>927</v>
      </c>
      <c r="H9" s="1202" t="s">
        <v>1140</v>
      </c>
      <c r="I9" s="1202" t="s">
        <v>147</v>
      </c>
      <c r="J9" s="1202" t="s">
        <v>148</v>
      </c>
      <c r="K9" s="1202" t="s">
        <v>84</v>
      </c>
      <c r="L9" s="1202" t="s">
        <v>149</v>
      </c>
      <c r="M9" s="1202" t="s">
        <v>150</v>
      </c>
      <c r="N9" s="1202" t="s">
        <v>151</v>
      </c>
      <c r="O9" s="1202" t="s">
        <v>141</v>
      </c>
      <c r="P9" s="1202" t="s">
        <v>994</v>
      </c>
      <c r="Q9" s="1202" t="s">
        <v>85</v>
      </c>
      <c r="R9" s="1202" t="s">
        <v>511</v>
      </c>
      <c r="S9" s="1202" t="s">
        <v>512</v>
      </c>
      <c r="T9" s="1202" t="s">
        <v>513</v>
      </c>
      <c r="U9" s="1202" t="s">
        <v>514</v>
      </c>
      <c r="V9" s="1202" t="s">
        <v>515</v>
      </c>
      <c r="W9" s="1202" t="s">
        <v>516</v>
      </c>
      <c r="X9" s="1202"/>
      <c r="Y9" s="1202"/>
      <c r="Z9" s="1203" t="s">
        <v>373</v>
      </c>
      <c r="AA9" s="1203" t="s">
        <v>374</v>
      </c>
      <c r="AB9" s="1203"/>
    </row>
    <row r="10" spans="1:28" ht="68.25" customHeight="1">
      <c r="A10" s="1202"/>
      <c r="B10" s="1202"/>
      <c r="C10" s="1202"/>
      <c r="D10" s="1202"/>
      <c r="E10" s="1202"/>
      <c r="F10" s="1205"/>
      <c r="G10" s="1205"/>
      <c r="H10" s="1202"/>
      <c r="I10" s="1202"/>
      <c r="J10" s="1202"/>
      <c r="K10" s="1202"/>
      <c r="L10" s="1202"/>
      <c r="M10" s="1202"/>
      <c r="N10" s="1202"/>
      <c r="O10" s="1202"/>
      <c r="P10" s="1202"/>
      <c r="Q10" s="1202"/>
      <c r="R10" s="1202"/>
      <c r="S10" s="1202"/>
      <c r="T10" s="1202"/>
      <c r="U10" s="1202"/>
      <c r="V10" s="1202"/>
      <c r="W10" s="1202"/>
      <c r="X10" s="1202"/>
      <c r="Y10" s="1202"/>
      <c r="Z10" s="1203"/>
      <c r="AA10" s="1203"/>
      <c r="AB10" s="1203"/>
    </row>
    <row r="11" spans="1:28" ht="22.5">
      <c r="A11" s="840" t="s">
        <v>986</v>
      </c>
      <c r="B11" s="840" t="s">
        <v>987</v>
      </c>
      <c r="C11" s="840" t="s">
        <v>975</v>
      </c>
      <c r="D11" s="840" t="s">
        <v>976</v>
      </c>
      <c r="E11" s="840" t="s">
        <v>977</v>
      </c>
      <c r="F11" s="840" t="s">
        <v>988</v>
      </c>
      <c r="G11" s="840" t="s">
        <v>978</v>
      </c>
      <c r="H11" s="840" t="s">
        <v>979</v>
      </c>
      <c r="I11" s="840" t="s">
        <v>980</v>
      </c>
      <c r="J11" s="840" t="s">
        <v>981</v>
      </c>
      <c r="K11" s="840" t="s">
        <v>982</v>
      </c>
      <c r="L11" s="840" t="s">
        <v>989</v>
      </c>
      <c r="M11" s="840" t="s">
        <v>990</v>
      </c>
      <c r="N11" s="840" t="s">
        <v>983</v>
      </c>
      <c r="O11" s="840" t="s">
        <v>984</v>
      </c>
      <c r="P11" s="840" t="s">
        <v>995</v>
      </c>
      <c r="Q11" s="840" t="s">
        <v>1008</v>
      </c>
      <c r="R11" s="840" t="s">
        <v>996</v>
      </c>
      <c r="S11" s="840" t="s">
        <v>998</v>
      </c>
      <c r="T11" s="840" t="s">
        <v>731</v>
      </c>
      <c r="U11" s="840" t="s">
        <v>86</v>
      </c>
      <c r="V11" s="840" t="s">
        <v>87</v>
      </c>
      <c r="W11" s="840" t="s">
        <v>849</v>
      </c>
      <c r="X11" s="840" t="s">
        <v>850</v>
      </c>
      <c r="Y11" s="840" t="s">
        <v>872</v>
      </c>
      <c r="Z11" s="841" t="s">
        <v>140</v>
      </c>
      <c r="AA11" s="841" t="s">
        <v>663</v>
      </c>
      <c r="AB11" s="841" t="s">
        <v>375</v>
      </c>
    </row>
    <row r="12" spans="1:28" s="760" customFormat="1" ht="12.75">
      <c r="A12" s="847">
        <v>2</v>
      </c>
      <c r="B12" s="847">
        <v>0</v>
      </c>
      <c r="C12" s="847">
        <v>0</v>
      </c>
      <c r="D12" s="847">
        <v>1</v>
      </c>
      <c r="E12" s="847">
        <v>1</v>
      </c>
      <c r="F12" s="847">
        <v>0</v>
      </c>
      <c r="G12" s="847">
        <v>7</v>
      </c>
      <c r="H12" s="847">
        <v>0</v>
      </c>
      <c r="I12" s="847">
        <v>0</v>
      </c>
      <c r="J12" s="847">
        <v>0</v>
      </c>
      <c r="K12" s="847">
        <v>0</v>
      </c>
      <c r="L12" s="847">
        <v>0</v>
      </c>
      <c r="M12" s="847">
        <v>0</v>
      </c>
      <c r="N12" s="847">
        <v>0</v>
      </c>
      <c r="O12" s="847">
        <v>0</v>
      </c>
      <c r="P12" s="847">
        <v>8</v>
      </c>
      <c r="Q12" s="842">
        <f>SUM(A12:P12)</f>
        <v>19</v>
      </c>
      <c r="R12" s="842">
        <v>19</v>
      </c>
      <c r="S12" s="842"/>
      <c r="T12" s="842"/>
      <c r="U12" s="842"/>
      <c r="V12" s="842"/>
      <c r="W12" s="842"/>
      <c r="X12" s="842"/>
      <c r="Y12" s="842"/>
      <c r="Z12" s="842"/>
      <c r="AA12" s="842"/>
      <c r="AB12" s="842">
        <f>R12</f>
        <v>19</v>
      </c>
    </row>
    <row r="13" spans="1:28" s="179" customFormat="1" ht="11.25">
      <c r="A13" s="180"/>
      <c r="B13" s="180"/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80"/>
      <c r="Z13" s="180"/>
      <c r="AA13" s="180"/>
      <c r="AB13" s="180"/>
    </row>
    <row r="14" spans="1:28" s="179" customFormat="1" ht="11.25">
      <c r="A14" s="180"/>
      <c r="B14" s="180"/>
      <c r="C14" s="180"/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  <c r="AA14" s="180"/>
      <c r="AB14" s="180"/>
    </row>
    <row r="15" ht="9" customHeight="1"/>
    <row r="16" spans="1:17" s="19" customFormat="1" ht="11.25">
      <c r="A16" s="1204" t="s">
        <v>873</v>
      </c>
      <c r="B16" s="1204"/>
      <c r="C16" s="1204"/>
      <c r="D16" s="1204"/>
      <c r="E16" s="1204"/>
      <c r="F16" s="1204"/>
      <c r="G16" s="1204"/>
      <c r="H16" s="1204"/>
      <c r="I16" s="1204"/>
      <c r="J16" s="1204"/>
      <c r="K16" s="1204"/>
      <c r="L16" s="1204"/>
      <c r="M16" s="1204"/>
      <c r="N16" s="1204"/>
      <c r="O16" s="1204"/>
      <c r="P16" s="1204"/>
      <c r="Q16" s="1204"/>
    </row>
    <row r="17" spans="1:28" ht="32.25" customHeight="1">
      <c r="A17" s="1202" t="s">
        <v>874</v>
      </c>
      <c r="B17" s="1202"/>
      <c r="C17" s="1202"/>
      <c r="D17" s="1202"/>
      <c r="E17" s="1202"/>
      <c r="F17" s="1202"/>
      <c r="G17" s="1202"/>
      <c r="H17" s="1202"/>
      <c r="I17" s="1202"/>
      <c r="J17" s="1202"/>
      <c r="K17" s="1202"/>
      <c r="L17" s="1202"/>
      <c r="M17" s="1202"/>
      <c r="N17" s="1202"/>
      <c r="O17" s="1202"/>
      <c r="P17" s="1202"/>
      <c r="Q17" s="1202"/>
      <c r="R17" s="1202" t="s">
        <v>527</v>
      </c>
      <c r="S17" s="1202"/>
      <c r="T17" s="1202" t="s">
        <v>528</v>
      </c>
      <c r="U17" s="1202"/>
      <c r="V17" s="1202" t="s">
        <v>529</v>
      </c>
      <c r="W17" s="1202"/>
      <c r="X17" s="1202" t="s">
        <v>530</v>
      </c>
      <c r="Y17" s="1202" t="s">
        <v>205</v>
      </c>
      <c r="Z17" s="1203" t="s">
        <v>206</v>
      </c>
      <c r="AA17" s="1203"/>
      <c r="AB17" s="1203" t="s">
        <v>207</v>
      </c>
    </row>
    <row r="18" spans="1:28" ht="19.5" customHeight="1">
      <c r="A18" s="1202" t="s">
        <v>142</v>
      </c>
      <c r="B18" s="1202" t="s">
        <v>143</v>
      </c>
      <c r="C18" s="1202" t="s">
        <v>152</v>
      </c>
      <c r="D18" s="1202" t="s">
        <v>144</v>
      </c>
      <c r="E18" s="1202" t="s">
        <v>139</v>
      </c>
      <c r="F18" s="1202" t="s">
        <v>145</v>
      </c>
      <c r="G18" s="1202" t="s">
        <v>146</v>
      </c>
      <c r="H18" s="1202" t="s">
        <v>1140</v>
      </c>
      <c r="I18" s="1202" t="s">
        <v>147</v>
      </c>
      <c r="J18" s="1202" t="s">
        <v>148</v>
      </c>
      <c r="K18" s="1202" t="s">
        <v>84</v>
      </c>
      <c r="L18" s="1202" t="s">
        <v>149</v>
      </c>
      <c r="M18" s="1202" t="s">
        <v>150</v>
      </c>
      <c r="N18" s="1202" t="s">
        <v>151</v>
      </c>
      <c r="O18" s="1202" t="s">
        <v>141</v>
      </c>
      <c r="P18" s="1202" t="s">
        <v>994</v>
      </c>
      <c r="Q18" s="1202" t="s">
        <v>208</v>
      </c>
      <c r="R18" s="1202" t="s">
        <v>875</v>
      </c>
      <c r="S18" s="1202" t="s">
        <v>876</v>
      </c>
      <c r="T18" s="1202" t="s">
        <v>877</v>
      </c>
      <c r="U18" s="1202" t="s">
        <v>878</v>
      </c>
      <c r="V18" s="1202" t="s">
        <v>879</v>
      </c>
      <c r="W18" s="1202" t="s">
        <v>880</v>
      </c>
      <c r="X18" s="1202"/>
      <c r="Y18" s="1202"/>
      <c r="Z18" s="1203" t="s">
        <v>376</v>
      </c>
      <c r="AA18" s="1203" t="s">
        <v>377</v>
      </c>
      <c r="AB18" s="1203"/>
    </row>
    <row r="19" spans="1:28" ht="61.5" customHeight="1">
      <c r="A19" s="1202"/>
      <c r="B19" s="1202"/>
      <c r="C19" s="1202"/>
      <c r="D19" s="1202"/>
      <c r="E19" s="1202"/>
      <c r="F19" s="1202"/>
      <c r="G19" s="1202"/>
      <c r="H19" s="1202"/>
      <c r="I19" s="1202"/>
      <c r="J19" s="1202"/>
      <c r="K19" s="1202"/>
      <c r="L19" s="1202"/>
      <c r="M19" s="1202"/>
      <c r="N19" s="1202"/>
      <c r="O19" s="1202"/>
      <c r="P19" s="1202"/>
      <c r="Q19" s="1202"/>
      <c r="R19" s="1202"/>
      <c r="S19" s="1202"/>
      <c r="T19" s="1202"/>
      <c r="U19" s="1202"/>
      <c r="V19" s="1202"/>
      <c r="W19" s="1202"/>
      <c r="X19" s="1202"/>
      <c r="Y19" s="1202"/>
      <c r="Z19" s="1203"/>
      <c r="AA19" s="1203"/>
      <c r="AB19" s="1203"/>
    </row>
    <row r="20" spans="1:28" ht="22.5">
      <c r="A20" s="840" t="s">
        <v>986</v>
      </c>
      <c r="B20" s="840" t="s">
        <v>987</v>
      </c>
      <c r="C20" s="840" t="s">
        <v>975</v>
      </c>
      <c r="D20" s="840" t="s">
        <v>976</v>
      </c>
      <c r="E20" s="840" t="s">
        <v>977</v>
      </c>
      <c r="F20" s="840" t="s">
        <v>988</v>
      </c>
      <c r="G20" s="840" t="s">
        <v>978</v>
      </c>
      <c r="H20" s="840" t="s">
        <v>979</v>
      </c>
      <c r="I20" s="840" t="s">
        <v>980</v>
      </c>
      <c r="J20" s="840" t="s">
        <v>981</v>
      </c>
      <c r="K20" s="840" t="s">
        <v>982</v>
      </c>
      <c r="L20" s="840" t="s">
        <v>989</v>
      </c>
      <c r="M20" s="840" t="s">
        <v>990</v>
      </c>
      <c r="N20" s="840" t="s">
        <v>983</v>
      </c>
      <c r="O20" s="840" t="s">
        <v>984</v>
      </c>
      <c r="P20" s="840" t="s">
        <v>995</v>
      </c>
      <c r="Q20" s="840" t="s">
        <v>1008</v>
      </c>
      <c r="R20" s="840" t="s">
        <v>996</v>
      </c>
      <c r="S20" s="840" t="s">
        <v>998</v>
      </c>
      <c r="T20" s="840" t="s">
        <v>731</v>
      </c>
      <c r="U20" s="840" t="s">
        <v>86</v>
      </c>
      <c r="V20" s="840" t="s">
        <v>87</v>
      </c>
      <c r="W20" s="840" t="s">
        <v>849</v>
      </c>
      <c r="X20" s="840" t="s">
        <v>850</v>
      </c>
      <c r="Y20" s="840" t="s">
        <v>872</v>
      </c>
      <c r="Z20" s="841" t="s">
        <v>140</v>
      </c>
      <c r="AA20" s="841" t="s">
        <v>663</v>
      </c>
      <c r="AB20" s="841" t="s">
        <v>375</v>
      </c>
    </row>
    <row r="21" spans="1:28" s="761" customFormat="1" ht="14.25">
      <c r="A21" s="843">
        <v>6616.1</v>
      </c>
      <c r="B21" s="844">
        <v>0</v>
      </c>
      <c r="C21" s="845">
        <v>0</v>
      </c>
      <c r="D21" s="845">
        <v>3300</v>
      </c>
      <c r="E21" s="844">
        <v>350.01</v>
      </c>
      <c r="F21" s="844">
        <v>0</v>
      </c>
      <c r="G21" s="947">
        <v>41583.5</v>
      </c>
      <c r="H21" s="844">
        <v>0</v>
      </c>
      <c r="I21" s="844">
        <v>0</v>
      </c>
      <c r="J21" s="844">
        <v>0</v>
      </c>
      <c r="K21" s="844">
        <v>0</v>
      </c>
      <c r="L21" s="846">
        <v>0</v>
      </c>
      <c r="M21" s="844">
        <v>0</v>
      </c>
      <c r="N21" s="844">
        <v>0</v>
      </c>
      <c r="O21" s="844">
        <v>0</v>
      </c>
      <c r="P21" s="844">
        <v>31200.08</v>
      </c>
      <c r="Q21" s="848">
        <f>SUM(A21:P21)</f>
        <v>83049.69</v>
      </c>
      <c r="R21" s="849">
        <f>Q21</f>
        <v>83049.69</v>
      </c>
      <c r="S21" s="844"/>
      <c r="T21" s="844"/>
      <c r="U21" s="844"/>
      <c r="V21" s="844"/>
      <c r="W21" s="844"/>
      <c r="X21" s="844"/>
      <c r="Y21" s="844"/>
      <c r="Z21" s="844"/>
      <c r="AA21" s="844"/>
      <c r="AB21" s="848">
        <f>R21</f>
        <v>83049.69</v>
      </c>
    </row>
    <row r="22" spans="1:20" ht="13.5" customHeight="1">
      <c r="A22" s="1092" t="s">
        <v>153</v>
      </c>
      <c r="B22" s="1092"/>
      <c r="C22" s="1092"/>
      <c r="D22" s="1092"/>
      <c r="E22" s="1092"/>
      <c r="F22" s="1092"/>
      <c r="G22" s="1092"/>
      <c r="H22" s="1092"/>
      <c r="I22" s="1092"/>
      <c r="J22" s="1092"/>
      <c r="K22" s="1092"/>
      <c r="L22" s="1092"/>
      <c r="M22" s="1092"/>
      <c r="N22" s="1092"/>
      <c r="O22" s="1092"/>
      <c r="P22" s="1092"/>
      <c r="Q22" s="1092"/>
      <c r="R22" s="1092"/>
      <c r="S22" s="1092"/>
      <c r="T22" s="1092"/>
    </row>
    <row r="23" spans="1:20" ht="13.5" customHeight="1">
      <c r="A23" s="216"/>
      <c r="B23" s="216"/>
      <c r="C23" s="216"/>
      <c r="D23" s="216"/>
      <c r="E23" s="216"/>
      <c r="F23" s="216"/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  <c r="R23" s="216"/>
      <c r="S23" s="216"/>
      <c r="T23" s="216"/>
    </row>
    <row r="24" spans="1:20" s="517" customFormat="1" ht="40.5" customHeight="1">
      <c r="A24" s="762"/>
      <c r="B24" s="762"/>
      <c r="C24" s="762"/>
      <c r="D24" s="762"/>
      <c r="E24" s="762"/>
      <c r="F24" s="762"/>
      <c r="G24" s="762"/>
      <c r="H24" s="762"/>
      <c r="I24" s="762"/>
      <c r="J24" s="762"/>
      <c r="K24" s="762"/>
      <c r="L24" s="762"/>
      <c r="M24" s="762"/>
      <c r="N24" s="762"/>
      <c r="O24" s="762"/>
      <c r="P24" s="762"/>
      <c r="Q24" s="762"/>
      <c r="R24" s="762"/>
      <c r="S24" s="762"/>
      <c r="T24" s="762"/>
    </row>
    <row r="25" spans="1:20" s="517" customFormat="1" ht="13.5" customHeight="1">
      <c r="A25" s="762"/>
      <c r="B25" s="762"/>
      <c r="C25" s="762"/>
      <c r="D25" s="762"/>
      <c r="E25" s="762"/>
      <c r="F25" s="762"/>
      <c r="G25" s="762"/>
      <c r="H25" s="762"/>
      <c r="I25" s="762"/>
      <c r="J25" s="762"/>
      <c r="K25" s="762"/>
      <c r="L25" s="762"/>
      <c r="M25" s="762"/>
      <c r="N25" s="762"/>
      <c r="O25" s="762"/>
      <c r="P25" s="762"/>
      <c r="Q25" s="762"/>
      <c r="R25" s="762"/>
      <c r="S25" s="762"/>
      <c r="T25" s="762"/>
    </row>
    <row r="26" s="517" customFormat="1" ht="12" thickBot="1">
      <c r="A26" s="516" t="s">
        <v>317</v>
      </c>
    </row>
    <row r="27" spans="1:9" s="517" customFormat="1" ht="79.5" thickBot="1">
      <c r="A27" s="763" t="s">
        <v>721</v>
      </c>
      <c r="B27" s="583" t="s">
        <v>81</v>
      </c>
      <c r="C27" s="539" t="s">
        <v>400</v>
      </c>
      <c r="D27" s="539" t="s">
        <v>401</v>
      </c>
      <c r="E27" s="539" t="s">
        <v>82</v>
      </c>
      <c r="F27" s="581" t="s">
        <v>83</v>
      </c>
      <c r="I27" s="764"/>
    </row>
    <row r="28" spans="1:6" s="517" customFormat="1" ht="23.25" thickBot="1">
      <c r="A28" s="580" t="s">
        <v>1014</v>
      </c>
      <c r="B28" s="539" t="s">
        <v>986</v>
      </c>
      <c r="C28" s="539" t="s">
        <v>987</v>
      </c>
      <c r="D28" s="539" t="s">
        <v>975</v>
      </c>
      <c r="E28" s="539" t="s">
        <v>976</v>
      </c>
      <c r="F28" s="581" t="s">
        <v>1131</v>
      </c>
    </row>
    <row r="29" spans="1:6" s="517" customFormat="1" ht="21" customHeight="1">
      <c r="A29" s="613" t="s">
        <v>1038</v>
      </c>
      <c r="B29" s="772">
        <v>45331.24</v>
      </c>
      <c r="C29" s="773">
        <v>54750.09</v>
      </c>
      <c r="D29" s="772">
        <v>0</v>
      </c>
      <c r="E29" s="946">
        <v>83049.69</v>
      </c>
      <c r="F29" s="774">
        <f>B29+C29+D29-E29</f>
        <v>17031.639999999985</v>
      </c>
    </row>
    <row r="30" spans="1:6" s="517" customFormat="1" ht="24" customHeight="1">
      <c r="A30" s="544" t="s">
        <v>1039</v>
      </c>
      <c r="B30" s="775">
        <v>0</v>
      </c>
      <c r="C30" s="776">
        <v>0</v>
      </c>
      <c r="D30" s="775">
        <v>0</v>
      </c>
      <c r="E30" s="777">
        <v>0</v>
      </c>
      <c r="F30" s="778">
        <v>0</v>
      </c>
    </row>
    <row r="31" spans="1:6" s="517" customFormat="1" ht="27" customHeight="1">
      <c r="A31" s="544" t="s">
        <v>1040</v>
      </c>
      <c r="B31" s="775">
        <v>0</v>
      </c>
      <c r="C31" s="776">
        <v>0</v>
      </c>
      <c r="D31" s="775">
        <v>0</v>
      </c>
      <c r="E31" s="777">
        <v>0</v>
      </c>
      <c r="F31" s="778">
        <v>0</v>
      </c>
    </row>
    <row r="32" spans="1:6" s="517" customFormat="1" ht="24" customHeight="1">
      <c r="A32" s="544" t="s">
        <v>1041</v>
      </c>
      <c r="B32" s="775">
        <v>0</v>
      </c>
      <c r="C32" s="776">
        <v>0</v>
      </c>
      <c r="D32" s="775">
        <v>0</v>
      </c>
      <c r="E32" s="777">
        <v>0</v>
      </c>
      <c r="F32" s="778">
        <v>0</v>
      </c>
    </row>
    <row r="33" spans="1:6" s="517" customFormat="1" ht="33.75">
      <c r="A33" s="544" t="s">
        <v>1042</v>
      </c>
      <c r="B33" s="775">
        <v>0</v>
      </c>
      <c r="C33" s="776">
        <v>0</v>
      </c>
      <c r="D33" s="775">
        <v>0</v>
      </c>
      <c r="E33" s="777">
        <v>0</v>
      </c>
      <c r="F33" s="778">
        <v>0</v>
      </c>
    </row>
    <row r="34" spans="1:6" s="517" customFormat="1" ht="33.75">
      <c r="A34" s="544" t="s">
        <v>1043</v>
      </c>
      <c r="B34" s="775">
        <v>0</v>
      </c>
      <c r="C34" s="776">
        <v>0</v>
      </c>
      <c r="D34" s="775">
        <v>0</v>
      </c>
      <c r="E34" s="777">
        <v>0</v>
      </c>
      <c r="F34" s="778">
        <v>0</v>
      </c>
    </row>
    <row r="35" spans="1:6" s="517" customFormat="1" ht="22.5">
      <c r="A35" s="544" t="s">
        <v>318</v>
      </c>
      <c r="B35" s="775">
        <v>0</v>
      </c>
      <c r="C35" s="776">
        <v>0</v>
      </c>
      <c r="D35" s="775">
        <v>0</v>
      </c>
      <c r="E35" s="777">
        <v>0</v>
      </c>
      <c r="F35" s="778">
        <v>0</v>
      </c>
    </row>
    <row r="36" spans="1:6" s="517" customFormat="1" ht="25.5" customHeight="1">
      <c r="A36" s="544" t="s">
        <v>881</v>
      </c>
      <c r="B36" s="775">
        <v>0</v>
      </c>
      <c r="C36" s="776">
        <v>0</v>
      </c>
      <c r="D36" s="775">
        <v>0</v>
      </c>
      <c r="E36" s="777">
        <v>0</v>
      </c>
      <c r="F36" s="778">
        <v>0</v>
      </c>
    </row>
    <row r="37" spans="1:10" s="517" customFormat="1" ht="24" customHeight="1">
      <c r="A37" s="544" t="s">
        <v>1044</v>
      </c>
      <c r="B37" s="775">
        <v>0</v>
      </c>
      <c r="C37" s="776">
        <v>0</v>
      </c>
      <c r="D37" s="775">
        <v>0</v>
      </c>
      <c r="E37" s="777">
        <v>0</v>
      </c>
      <c r="F37" s="778">
        <v>0</v>
      </c>
      <c r="J37" s="837" t="s">
        <v>413</v>
      </c>
    </row>
    <row r="38" spans="1:11" s="517" customFormat="1" ht="31.5" customHeight="1" thickBot="1">
      <c r="A38" s="617" t="s">
        <v>1045</v>
      </c>
      <c r="B38" s="775">
        <v>0</v>
      </c>
      <c r="C38" s="776">
        <v>0</v>
      </c>
      <c r="D38" s="775">
        <v>0</v>
      </c>
      <c r="E38" s="777">
        <v>0</v>
      </c>
      <c r="F38" s="778">
        <v>0</v>
      </c>
      <c r="J38" s="838" t="s">
        <v>765</v>
      </c>
      <c r="K38" s="765"/>
    </row>
    <row r="39" spans="1:6" s="517" customFormat="1" ht="15" customHeight="1" thickBot="1">
      <c r="A39" s="766" t="s">
        <v>993</v>
      </c>
      <c r="B39" s="779">
        <f>SUM(B29:B38)</f>
        <v>45331.24</v>
      </c>
      <c r="C39" s="779">
        <f>SUM(C29:C38)</f>
        <v>54750.09</v>
      </c>
      <c r="D39" s="779">
        <f>SUM(D29:D38)</f>
        <v>0</v>
      </c>
      <c r="E39" s="779">
        <f>SUM(E29:E38)</f>
        <v>83049.69</v>
      </c>
      <c r="F39" s="779">
        <f>SUM(F29:F38)</f>
        <v>17031.639999999985</v>
      </c>
    </row>
    <row r="40" spans="1:6" s="517" customFormat="1" ht="15" customHeight="1">
      <c r="A40" s="767" t="s">
        <v>395</v>
      </c>
      <c r="B40" s="768"/>
      <c r="C40" s="769"/>
      <c r="D40" s="768"/>
      <c r="E40" s="770"/>
      <c r="F40" s="547"/>
    </row>
    <row r="41" spans="1:18" s="517" customFormat="1" ht="27.75" customHeight="1">
      <c r="A41" s="1206"/>
      <c r="B41" s="1206"/>
      <c r="C41" s="1206"/>
      <c r="D41" s="1206"/>
      <c r="E41" s="1206"/>
      <c r="F41" s="1206"/>
      <c r="G41" s="1206"/>
      <c r="H41" s="1206"/>
      <c r="I41" s="1206"/>
      <c r="J41" s="1206"/>
      <c r="K41" s="1206"/>
      <c r="L41" s="908" t="s">
        <v>517</v>
      </c>
      <c r="M41" s="908"/>
      <c r="N41" s="908"/>
      <c r="R41" s="771" t="s">
        <v>522</v>
      </c>
    </row>
    <row r="42" spans="1:18" s="517" customFormat="1" ht="13.5" customHeight="1">
      <c r="A42" s="1206"/>
      <c r="B42" s="1206"/>
      <c r="C42" s="1206"/>
      <c r="D42" s="1206"/>
      <c r="E42" s="1206"/>
      <c r="F42" s="1206"/>
      <c r="G42" s="1206"/>
      <c r="H42" s="1206"/>
      <c r="I42" s="1206"/>
      <c r="J42" s="1206"/>
      <c r="K42" s="1206"/>
      <c r="L42" s="908" t="s">
        <v>518</v>
      </c>
      <c r="M42" s="908"/>
      <c r="N42" s="908"/>
      <c r="R42" s="771" t="s">
        <v>523</v>
      </c>
    </row>
    <row r="43" spans="1:18" s="517" customFormat="1" ht="13.5" customHeight="1">
      <c r="A43" s="1206"/>
      <c r="B43" s="1206"/>
      <c r="C43" s="1206"/>
      <c r="D43" s="1206"/>
      <c r="E43" s="1206"/>
      <c r="F43" s="1206"/>
      <c r="G43" s="1206"/>
      <c r="H43" s="1206"/>
      <c r="I43" s="1206"/>
      <c r="J43" s="1206"/>
      <c r="K43" s="1206"/>
      <c r="L43" s="771" t="s">
        <v>929</v>
      </c>
      <c r="M43" s="771"/>
      <c r="N43" s="771"/>
      <c r="R43" s="771" t="s">
        <v>524</v>
      </c>
    </row>
    <row r="44" spans="1:18" s="517" customFormat="1" ht="13.5" customHeight="1" hidden="1">
      <c r="A44" s="1206"/>
      <c r="B44" s="1206"/>
      <c r="C44" s="1206"/>
      <c r="D44" s="1206"/>
      <c r="E44" s="1206"/>
      <c r="F44" s="1206"/>
      <c r="G44" s="1206"/>
      <c r="H44" s="1206"/>
      <c r="I44" s="1206"/>
      <c r="J44" s="1206"/>
      <c r="K44" s="1206"/>
      <c r="L44" s="771" t="s">
        <v>551</v>
      </c>
      <c r="M44" s="771"/>
      <c r="N44" s="771"/>
      <c r="R44" s="908" t="s">
        <v>525</v>
      </c>
    </row>
    <row r="45" spans="1:14" s="517" customFormat="1" ht="13.5" customHeight="1" hidden="1">
      <c r="A45" s="1206"/>
      <c r="B45" s="1206"/>
      <c r="C45" s="1206"/>
      <c r="D45" s="1206"/>
      <c r="E45" s="1206"/>
      <c r="F45" s="1206"/>
      <c r="G45" s="1206"/>
      <c r="H45" s="1206"/>
      <c r="I45" s="1206"/>
      <c r="J45" s="1206"/>
      <c r="K45" s="1206"/>
      <c r="L45" s="908" t="s">
        <v>519</v>
      </c>
      <c r="M45" s="908"/>
      <c r="N45" s="908"/>
    </row>
    <row r="46" spans="1:14" s="517" customFormat="1" ht="13.5" customHeight="1">
      <c r="A46" s="1207"/>
      <c r="B46" s="1207"/>
      <c r="C46" s="1207"/>
      <c r="D46" s="1207"/>
      <c r="E46" s="1207"/>
      <c r="F46" s="1207"/>
      <c r="G46" s="1207"/>
      <c r="H46" s="1207"/>
      <c r="I46" s="1207"/>
      <c r="J46" s="1207"/>
      <c r="K46" s="1207"/>
      <c r="L46" s="908" t="s">
        <v>520</v>
      </c>
      <c r="M46" s="908"/>
      <c r="N46" s="908"/>
    </row>
    <row r="47" spans="1:14" s="517" customFormat="1" ht="13.5" customHeight="1">
      <c r="A47" s="771"/>
      <c r="B47" s="771"/>
      <c r="C47" s="771"/>
      <c r="D47" s="771"/>
      <c r="E47" s="771"/>
      <c r="L47" s="771" t="s">
        <v>521</v>
      </c>
      <c r="M47" s="771"/>
      <c r="N47" s="771"/>
    </row>
    <row r="48" s="517" customFormat="1" ht="13.5" customHeight="1">
      <c r="V48" s="764"/>
    </row>
    <row r="49" s="517" customFormat="1" ht="13.5" customHeight="1">
      <c r="V49" s="764"/>
    </row>
    <row r="50" s="517" customFormat="1" ht="13.5" customHeight="1">
      <c r="V50" s="764"/>
    </row>
    <row r="51" s="517" customFormat="1" ht="13.5" customHeight="1"/>
    <row r="52" s="517" customFormat="1" ht="13.5" customHeight="1"/>
    <row r="53" s="517" customFormat="1" ht="11.25"/>
    <row r="54" s="517" customFormat="1" ht="11.25"/>
    <row r="55" s="517" customFormat="1" ht="11.25"/>
    <row r="56" s="517" customFormat="1" ht="11.25"/>
    <row r="57" s="517" customFormat="1" ht="11.25"/>
    <row r="58" s="517" customFormat="1" ht="11.25"/>
    <row r="59" s="517" customFormat="1" ht="11.25"/>
    <row r="60" s="517" customFormat="1" ht="11.25"/>
    <row r="61" s="517" customFormat="1" ht="11.25"/>
    <row r="62" s="517" customFormat="1" ht="11.25"/>
    <row r="63" s="517" customFormat="1" ht="11.25"/>
    <row r="64" s="517" customFormat="1" ht="11.25"/>
    <row r="65" s="517" customFormat="1" ht="11.25"/>
    <row r="66" s="517" customFormat="1" ht="11.25"/>
    <row r="67" s="517" customFormat="1" ht="11.25"/>
    <row r="68" s="517" customFormat="1" ht="11.25"/>
    <row r="69" s="517" customFormat="1" ht="11.25"/>
    <row r="70" s="517" customFormat="1" ht="11.25"/>
    <row r="71" s="517" customFormat="1" ht="11.25"/>
    <row r="72" s="517" customFormat="1" ht="11.25"/>
    <row r="73" s="517" customFormat="1" ht="11.25"/>
    <row r="74" s="517" customFormat="1" ht="11.25"/>
    <row r="75" s="517" customFormat="1" ht="11.25"/>
    <row r="76" s="517" customFormat="1" ht="11.25"/>
  </sheetData>
  <sheetProtection/>
  <mergeCells count="71">
    <mergeCell ref="A46:K46"/>
    <mergeCell ref="Z18:Z19"/>
    <mergeCell ref="T18:T19"/>
    <mergeCell ref="K18:K19"/>
    <mergeCell ref="L18:L19"/>
    <mergeCell ref="Y17:Y19"/>
    <mergeCell ref="V18:V19"/>
    <mergeCell ref="W18:W19"/>
    <mergeCell ref="U18:U19"/>
    <mergeCell ref="P18:P19"/>
    <mergeCell ref="S18:S19"/>
    <mergeCell ref="R18:R19"/>
    <mergeCell ref="E18:E19"/>
    <mergeCell ref="F18:F19"/>
    <mergeCell ref="G18:G19"/>
    <mergeCell ref="J18:J19"/>
    <mergeCell ref="H18:H19"/>
    <mergeCell ref="A22:T22"/>
    <mergeCell ref="Q18:Q19"/>
    <mergeCell ref="A41:K45"/>
    <mergeCell ref="Z8:AA8"/>
    <mergeCell ref="Z9:Z10"/>
    <mergeCell ref="AA9:AA10"/>
    <mergeCell ref="R9:R10"/>
    <mergeCell ref="S9:S10"/>
    <mergeCell ref="AA18:AA19"/>
    <mergeCell ref="Z17:AA17"/>
    <mergeCell ref="L9:L10"/>
    <mergeCell ref="B9:B10"/>
    <mergeCell ref="C9:C10"/>
    <mergeCell ref="G9:G10"/>
    <mergeCell ref="H9:H10"/>
    <mergeCell ref="K9:K10"/>
    <mergeCell ref="D9:D10"/>
    <mergeCell ref="E9:E10"/>
    <mergeCell ref="F9:F10"/>
    <mergeCell ref="A3:R3"/>
    <mergeCell ref="I9:I10"/>
    <mergeCell ref="A8:Q8"/>
    <mergeCell ref="A9:A10"/>
    <mergeCell ref="R8:S8"/>
    <mergeCell ref="N9:N10"/>
    <mergeCell ref="J9:J10"/>
    <mergeCell ref="M9:M10"/>
    <mergeCell ref="O9:O10"/>
    <mergeCell ref="P9:P10"/>
    <mergeCell ref="Y8:Y10"/>
    <mergeCell ref="V17:W17"/>
    <mergeCell ref="Q9:Q10"/>
    <mergeCell ref="V9:V10"/>
    <mergeCell ref="W9:W10"/>
    <mergeCell ref="V8:W8"/>
    <mergeCell ref="T8:U8"/>
    <mergeCell ref="X8:X10"/>
    <mergeCell ref="T9:T10"/>
    <mergeCell ref="U9:U10"/>
    <mergeCell ref="AB8:AB10"/>
    <mergeCell ref="A16:Q16"/>
    <mergeCell ref="A17:Q17"/>
    <mergeCell ref="R17:S17"/>
    <mergeCell ref="T17:U17"/>
    <mergeCell ref="X17:X19"/>
    <mergeCell ref="AB17:AB19"/>
    <mergeCell ref="M18:M19"/>
    <mergeCell ref="N18:N19"/>
    <mergeCell ref="O18:O19"/>
    <mergeCell ref="A18:A19"/>
    <mergeCell ref="B18:B19"/>
    <mergeCell ref="I18:I19"/>
    <mergeCell ref="C18:C19"/>
    <mergeCell ref="D18:D19"/>
  </mergeCells>
  <printOptions horizontalCentered="1"/>
  <pageMargins left="0.15748031496062992" right="0.15748031496062992" top="0.1968503937007874" bottom="0.2362204724409449" header="0.5118110236220472" footer="0.5118110236220472"/>
  <pageSetup horizontalDpi="600" verticalDpi="600" orientation="landscape" paperSize="9" scale="55" r:id="rId1"/>
  <headerFooter alignWithMargins="0">
    <oddFooter>&amp;CAnexa 2 pag.13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66FFFF"/>
  </sheetPr>
  <dimension ref="A1:U23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26.57421875" style="182" customWidth="1"/>
    <col min="2" max="2" width="27.140625" style="182" customWidth="1"/>
    <col min="3" max="3" width="10.00390625" style="182" customWidth="1"/>
    <col min="4" max="4" width="10.8515625" style="182" customWidth="1"/>
    <col min="5" max="5" width="11.7109375" style="182" customWidth="1"/>
    <col min="6" max="6" width="11.28125" style="182" customWidth="1"/>
    <col min="7" max="7" width="12.421875" style="182" customWidth="1"/>
    <col min="8" max="8" width="12.00390625" style="182" customWidth="1"/>
    <col min="9" max="9" width="12.8515625" style="182" customWidth="1"/>
    <col min="10" max="10" width="16.140625" style="182" customWidth="1"/>
    <col min="11" max="11" width="11.7109375" style="182" customWidth="1"/>
    <col min="12" max="12" width="12.00390625" style="182" customWidth="1"/>
    <col min="13" max="13" width="11.57421875" style="182" customWidth="1"/>
    <col min="14" max="14" width="8.57421875" style="182" customWidth="1"/>
    <col min="15" max="15" width="8.28125" style="182" customWidth="1"/>
    <col min="16" max="16" width="7.28125" style="182" customWidth="1"/>
    <col min="17" max="17" width="7.140625" style="182" customWidth="1"/>
    <col min="18" max="18" width="8.28125" style="182" customWidth="1"/>
    <col min="19" max="19" width="6.7109375" style="182" customWidth="1"/>
    <col min="20" max="20" width="7.140625" style="182" customWidth="1"/>
    <col min="21" max="21" width="8.57421875" style="182" customWidth="1"/>
    <col min="22" max="22" width="10.57421875" style="182" customWidth="1"/>
    <col min="23" max="23" width="7.140625" style="182" customWidth="1"/>
    <col min="24" max="24" width="5.28125" style="182" customWidth="1"/>
    <col min="25" max="25" width="5.421875" style="182" customWidth="1"/>
    <col min="26" max="26" width="7.140625" style="182" customWidth="1"/>
    <col min="27" max="27" width="5.28125" style="182" customWidth="1"/>
    <col min="28" max="28" width="5.421875" style="182" customWidth="1"/>
    <col min="29" max="29" width="7.140625" style="182" customWidth="1"/>
    <col min="30" max="30" width="5.28125" style="182" customWidth="1"/>
    <col min="31" max="31" width="5.421875" style="182" customWidth="1"/>
    <col min="32" max="32" width="7.140625" style="182" customWidth="1"/>
    <col min="33" max="33" width="5.28125" style="182" customWidth="1"/>
    <col min="34" max="34" width="5.421875" style="182" customWidth="1"/>
    <col min="35" max="35" width="7.140625" style="182" customWidth="1"/>
    <col min="36" max="36" width="5.28125" style="182" customWidth="1"/>
    <col min="37" max="37" width="5.421875" style="182" customWidth="1"/>
    <col min="38" max="38" width="7.140625" style="182" customWidth="1"/>
    <col min="39" max="16384" width="9.140625" style="182" customWidth="1"/>
  </cols>
  <sheetData>
    <row r="1" ht="11.25">
      <c r="A1" s="19" t="s">
        <v>240</v>
      </c>
    </row>
    <row r="2" spans="1:11" s="18" customFormat="1" ht="11.25">
      <c r="A2" s="17" t="s">
        <v>764</v>
      </c>
      <c r="K2" s="270"/>
    </row>
    <row r="3" s="18" customFormat="1" ht="11.25">
      <c r="A3" s="229" t="s">
        <v>319</v>
      </c>
    </row>
    <row r="4" s="18" customFormat="1" ht="11.25">
      <c r="A4" s="229" t="s">
        <v>457</v>
      </c>
    </row>
    <row r="5" spans="1:5" s="18" customFormat="1" ht="22.5" customHeight="1">
      <c r="A5" s="17" t="str">
        <f>ORTOPEDIE!A4</f>
        <v>Raportare pentru TRIMESTRUL I 2023</v>
      </c>
      <c r="B5" s="231"/>
      <c r="C5" s="231"/>
      <c r="D5" s="50"/>
      <c r="E5" s="272"/>
    </row>
    <row r="6" spans="1:12" s="18" customFormat="1" ht="11.25">
      <c r="A6" s="18" t="s">
        <v>131</v>
      </c>
      <c r="L6" s="126"/>
    </row>
    <row r="9" s="18" customFormat="1" ht="12" thickBot="1">
      <c r="A9" s="17" t="s">
        <v>458</v>
      </c>
    </row>
    <row r="10" spans="1:21" ht="27.75" customHeight="1">
      <c r="A10" s="1208" t="s">
        <v>209</v>
      </c>
      <c r="B10" s="1210" t="s">
        <v>459</v>
      </c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86"/>
    </row>
    <row r="11" spans="1:2" s="36" customFormat="1" ht="12.75" customHeight="1">
      <c r="A11" s="1209"/>
      <c r="B11" s="1211"/>
    </row>
    <row r="12" spans="1:2" ht="18" customHeight="1">
      <c r="A12" s="230" t="s">
        <v>986</v>
      </c>
      <c r="B12" s="338" t="s">
        <v>987</v>
      </c>
    </row>
    <row r="13" spans="1:2" ht="18.75" customHeight="1" thickBot="1">
      <c r="A13" s="780">
        <v>44</v>
      </c>
      <c r="B13" s="781">
        <v>111071.46</v>
      </c>
    </row>
    <row r="16" spans="3:4" ht="11.25">
      <c r="C16" s="1212"/>
      <c r="D16" s="1212"/>
    </row>
    <row r="17" spans="3:4" ht="12.75">
      <c r="C17" s="1213" t="s">
        <v>413</v>
      </c>
      <c r="D17" s="1213"/>
    </row>
    <row r="18" spans="3:4" ht="12.75">
      <c r="C18" s="24"/>
      <c r="D18" s="552" t="s">
        <v>765</v>
      </c>
    </row>
    <row r="19" spans="3:4" ht="12.75">
      <c r="C19" s="782"/>
      <c r="D19" s="782"/>
    </row>
    <row r="23" ht="11.25">
      <c r="E23" s="123"/>
    </row>
  </sheetData>
  <sheetProtection/>
  <mergeCells count="4">
    <mergeCell ref="A10:A11"/>
    <mergeCell ref="B10:B11"/>
    <mergeCell ref="C16:D16"/>
    <mergeCell ref="C17:D17"/>
  </mergeCells>
  <printOptions horizontalCentered="1"/>
  <pageMargins left="0" right="0.15748031496062992" top="0.984251968503937" bottom="0.984251968503937" header="0.5118110236220472" footer="0.5118110236220472"/>
  <pageSetup horizontalDpi="600" verticalDpi="600" orientation="landscape" paperSize="9" scale="90" r:id="rId1"/>
  <headerFooter alignWithMargins="0">
    <oddFooter>&amp;CAnexa 2 pag.16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U38"/>
  <sheetViews>
    <sheetView zoomScalePageLayoutView="0" workbookViewId="0" topLeftCell="A1">
      <selection activeCell="A23" sqref="A23"/>
    </sheetView>
  </sheetViews>
  <sheetFormatPr defaultColWidth="9.140625" defaultRowHeight="12.75"/>
  <cols>
    <col min="1" max="1" width="12.8515625" style="18" customWidth="1"/>
    <col min="2" max="2" width="13.421875" style="18" customWidth="1"/>
    <col min="3" max="4" width="12.421875" style="18" customWidth="1"/>
    <col min="5" max="5" width="12.7109375" style="18" customWidth="1"/>
    <col min="6" max="6" width="13.7109375" style="18" customWidth="1"/>
    <col min="7" max="7" width="10.7109375" style="18" customWidth="1"/>
    <col min="8" max="8" width="13.140625" style="18" customWidth="1"/>
    <col min="9" max="10" width="8.8515625" style="18" customWidth="1"/>
    <col min="11" max="11" width="11.421875" style="18" customWidth="1"/>
    <col min="12" max="16384" width="8.8515625" style="18" customWidth="1"/>
  </cols>
  <sheetData>
    <row r="1" ht="11.25">
      <c r="A1" s="19" t="s">
        <v>578</v>
      </c>
    </row>
    <row r="2" spans="1:39" ht="11.25">
      <c r="A2" s="30" t="s">
        <v>764</v>
      </c>
      <c r="B2" s="59"/>
      <c r="C2" s="59"/>
      <c r="D2" s="59"/>
      <c r="E2" s="54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</row>
    <row r="3" spans="1:39" ht="30" customHeight="1">
      <c r="A3" s="1075" t="s">
        <v>666</v>
      </c>
      <c r="B3" s="1075"/>
      <c r="C3" s="1075"/>
      <c r="D3" s="1075"/>
      <c r="E3" s="1075"/>
      <c r="F3" s="1075"/>
      <c r="G3" s="1075"/>
      <c r="H3" s="1075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</row>
    <row r="4" spans="1:39" ht="11.25">
      <c r="A4" s="17" t="s">
        <v>544</v>
      </c>
      <c r="B4" s="234"/>
      <c r="C4" s="234"/>
      <c r="D4" s="234"/>
      <c r="E4" s="234"/>
      <c r="F4" s="234"/>
      <c r="G4" s="234"/>
      <c r="H4" s="234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</row>
    <row r="5" spans="1:39" ht="11.25">
      <c r="A5" s="59" t="s">
        <v>131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</row>
    <row r="6" spans="1:39" ht="11.25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</row>
    <row r="7" spans="1:39" ht="12" thickBot="1">
      <c r="A7" s="59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</row>
    <row r="8" spans="1:47" ht="12" thickBot="1">
      <c r="A8" s="55" t="s">
        <v>901</v>
      </c>
      <c r="B8" s="56"/>
      <c r="C8" s="56"/>
      <c r="D8" s="56"/>
      <c r="E8" s="56"/>
      <c r="F8" s="56"/>
      <c r="G8" s="57"/>
      <c r="H8" s="58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</row>
    <row r="9" spans="1:26" ht="24" customHeight="1" thickBot="1">
      <c r="A9" s="1078" t="s">
        <v>305</v>
      </c>
      <c r="B9" s="1079"/>
      <c r="C9" s="1079"/>
      <c r="D9" s="1079"/>
      <c r="E9" s="1079"/>
      <c r="F9" s="1079"/>
      <c r="G9" s="1047"/>
      <c r="H9" s="1040" t="s">
        <v>667</v>
      </c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</row>
    <row r="10" spans="1:26" ht="14.25" customHeight="1">
      <c r="A10" s="1046" t="s">
        <v>669</v>
      </c>
      <c r="B10" s="1035"/>
      <c r="C10" s="1035"/>
      <c r="D10" s="1035" t="s">
        <v>670</v>
      </c>
      <c r="E10" s="1035"/>
      <c r="F10" s="1035"/>
      <c r="G10" s="1039" t="s">
        <v>397</v>
      </c>
      <c r="H10" s="1041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</row>
    <row r="11" spans="1:26" ht="29.25" customHeight="1" thickBot="1">
      <c r="A11" s="1036"/>
      <c r="B11" s="1037"/>
      <c r="C11" s="1037"/>
      <c r="D11" s="1037"/>
      <c r="E11" s="1037"/>
      <c r="F11" s="1037"/>
      <c r="G11" s="1039"/>
      <c r="H11" s="1041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</row>
    <row r="12" spans="1:26" ht="23.25" thickBot="1">
      <c r="A12" s="60" t="s">
        <v>398</v>
      </c>
      <c r="B12" s="61" t="s">
        <v>399</v>
      </c>
      <c r="C12" s="61" t="s">
        <v>985</v>
      </c>
      <c r="D12" s="61" t="s">
        <v>398</v>
      </c>
      <c r="E12" s="61" t="s">
        <v>399</v>
      </c>
      <c r="F12" s="61" t="s">
        <v>985</v>
      </c>
      <c r="G12" s="1023"/>
      <c r="H12" s="1042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</row>
    <row r="13" spans="1:26" ht="16.5" customHeight="1" thickBot="1">
      <c r="A13" s="60" t="s">
        <v>986</v>
      </c>
      <c r="B13" s="61" t="s">
        <v>987</v>
      </c>
      <c r="C13" s="61" t="s">
        <v>975</v>
      </c>
      <c r="D13" s="61" t="s">
        <v>976</v>
      </c>
      <c r="E13" s="61" t="s">
        <v>977</v>
      </c>
      <c r="F13" s="61" t="s">
        <v>988</v>
      </c>
      <c r="G13" s="61" t="s">
        <v>978</v>
      </c>
      <c r="H13" s="62" t="s">
        <v>979</v>
      </c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</row>
    <row r="14" spans="1:26" s="24" customFormat="1" ht="13.5" thickBot="1">
      <c r="A14" s="893">
        <v>312</v>
      </c>
      <c r="B14" s="894">
        <v>720</v>
      </c>
      <c r="C14" s="894">
        <v>898</v>
      </c>
      <c r="D14" s="894">
        <v>43</v>
      </c>
      <c r="E14" s="894">
        <v>109</v>
      </c>
      <c r="F14" s="894">
        <v>151</v>
      </c>
      <c r="G14" s="894">
        <v>0</v>
      </c>
      <c r="H14" s="895">
        <v>977</v>
      </c>
      <c r="I14" s="714"/>
      <c r="J14" s="714"/>
      <c r="K14" s="714"/>
      <c r="L14" s="714"/>
      <c r="M14" s="714"/>
      <c r="N14" s="714"/>
      <c r="O14" s="714"/>
      <c r="P14" s="714"/>
      <c r="Q14" s="714"/>
      <c r="R14" s="714"/>
      <c r="S14" s="714"/>
      <c r="T14" s="714"/>
      <c r="U14" s="714"/>
      <c r="V14" s="714"/>
      <c r="W14" s="714"/>
      <c r="X14" s="714"/>
      <c r="Y14" s="714"/>
      <c r="Z14" s="714"/>
    </row>
    <row r="15" spans="1:41" ht="13.5" customHeight="1">
      <c r="A15" s="63"/>
      <c r="B15" s="63"/>
      <c r="C15" s="63"/>
      <c r="D15" s="63"/>
      <c r="E15" s="63"/>
      <c r="F15" s="63"/>
      <c r="G15" s="63"/>
      <c r="H15" s="64"/>
      <c r="I15" s="63"/>
      <c r="J15" s="63"/>
      <c r="K15" s="65"/>
      <c r="L15" s="65"/>
      <c r="M15" s="65"/>
      <c r="N15" s="65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</row>
    <row r="16" spans="1:41" s="557" customFormat="1" ht="13.5" customHeight="1" thickBot="1">
      <c r="A16" s="810" t="s">
        <v>195</v>
      </c>
      <c r="B16" s="806"/>
      <c r="C16" s="806"/>
      <c r="D16" s="806"/>
      <c r="E16" s="806"/>
      <c r="I16" s="806"/>
      <c r="J16" s="806"/>
      <c r="K16" s="808"/>
      <c r="L16" s="808"/>
      <c r="M16" s="808"/>
      <c r="N16" s="808"/>
      <c r="O16" s="809"/>
      <c r="P16" s="809"/>
      <c r="Q16" s="809"/>
      <c r="R16" s="809"/>
      <c r="S16" s="809"/>
      <c r="T16" s="809"/>
      <c r="U16" s="809"/>
      <c r="V16" s="809"/>
      <c r="W16" s="809"/>
      <c r="X16" s="809"/>
      <c r="Y16" s="809"/>
      <c r="Z16" s="809"/>
      <c r="AA16" s="809"/>
      <c r="AB16" s="809"/>
      <c r="AC16" s="809"/>
      <c r="AD16" s="809"/>
      <c r="AE16" s="809"/>
      <c r="AF16" s="809"/>
      <c r="AG16" s="809"/>
      <c r="AH16" s="809"/>
      <c r="AI16" s="809"/>
      <c r="AJ16" s="809"/>
      <c r="AK16" s="809"/>
      <c r="AL16" s="809"/>
      <c r="AM16" s="809"/>
      <c r="AN16" s="809"/>
      <c r="AO16" s="809"/>
    </row>
    <row r="17" spans="1:41" s="557" customFormat="1" ht="13.5" customHeight="1">
      <c r="A17" s="1043" t="s">
        <v>668</v>
      </c>
      <c r="B17" s="1043"/>
      <c r="C17" s="1043"/>
      <c r="D17" s="1043"/>
      <c r="E17" s="1043"/>
      <c r="F17" s="1043"/>
      <c r="G17" s="1043"/>
      <c r="H17" s="1044" t="s">
        <v>1001</v>
      </c>
      <c r="I17" s="806"/>
      <c r="J17" s="806"/>
      <c r="K17" s="808"/>
      <c r="L17" s="808"/>
      <c r="M17" s="808"/>
      <c r="N17" s="808"/>
      <c r="O17" s="809"/>
      <c r="P17" s="809"/>
      <c r="Q17" s="809"/>
      <c r="R17" s="809"/>
      <c r="S17" s="809"/>
      <c r="T17" s="809"/>
      <c r="U17" s="809"/>
      <c r="V17" s="809"/>
      <c r="W17" s="809"/>
      <c r="X17" s="809"/>
      <c r="Y17" s="809"/>
      <c r="Z17" s="809"/>
      <c r="AA17" s="809"/>
      <c r="AB17" s="809"/>
      <c r="AC17" s="809"/>
      <c r="AD17" s="809"/>
      <c r="AE17" s="809"/>
      <c r="AF17" s="809"/>
      <c r="AG17" s="809"/>
      <c r="AH17" s="809"/>
      <c r="AI17" s="809"/>
      <c r="AJ17" s="809"/>
      <c r="AK17" s="809"/>
      <c r="AL17" s="809"/>
      <c r="AM17" s="809"/>
      <c r="AN17" s="809"/>
      <c r="AO17" s="809"/>
    </row>
    <row r="18" spans="1:41" s="557" customFormat="1" ht="23.25" customHeight="1">
      <c r="A18" s="1024" t="s">
        <v>669</v>
      </c>
      <c r="B18" s="1025"/>
      <c r="C18" s="1026"/>
      <c r="D18" s="1030" t="s">
        <v>670</v>
      </c>
      <c r="E18" s="1030"/>
      <c r="F18" s="1030"/>
      <c r="G18" s="1076" t="s">
        <v>397</v>
      </c>
      <c r="H18" s="1045"/>
      <c r="I18" s="806"/>
      <c r="J18" s="806"/>
      <c r="K18" s="808"/>
      <c r="L18" s="808"/>
      <c r="M18" s="808"/>
      <c r="N18" s="808"/>
      <c r="O18" s="809"/>
      <c r="P18" s="809"/>
      <c r="Q18" s="809"/>
      <c r="R18" s="809"/>
      <c r="S18" s="809"/>
      <c r="T18" s="809"/>
      <c r="U18" s="809"/>
      <c r="V18" s="809"/>
      <c r="W18" s="809"/>
      <c r="X18" s="809"/>
      <c r="Y18" s="809"/>
      <c r="Z18" s="809"/>
      <c r="AA18" s="809"/>
      <c r="AB18" s="809"/>
      <c r="AC18" s="809"/>
      <c r="AD18" s="809"/>
      <c r="AE18" s="809"/>
      <c r="AF18" s="809"/>
      <c r="AG18" s="809"/>
      <c r="AH18" s="809"/>
      <c r="AI18" s="809"/>
      <c r="AJ18" s="809"/>
      <c r="AK18" s="809"/>
      <c r="AL18" s="809"/>
      <c r="AM18" s="809"/>
      <c r="AN18" s="809"/>
      <c r="AO18" s="809"/>
    </row>
    <row r="19" spans="1:41" s="557" customFormat="1" ht="23.25" customHeight="1" thickBot="1">
      <c r="A19" s="1027"/>
      <c r="B19" s="1028"/>
      <c r="C19" s="1029"/>
      <c r="D19" s="1031"/>
      <c r="E19" s="1031"/>
      <c r="F19" s="1031"/>
      <c r="G19" s="1077"/>
      <c r="H19" s="1045"/>
      <c r="I19" s="806"/>
      <c r="J19" s="806"/>
      <c r="K19" s="808"/>
      <c r="L19" s="808"/>
      <c r="M19" s="808"/>
      <c r="N19" s="808"/>
      <c r="O19" s="809"/>
      <c r="P19" s="809"/>
      <c r="Q19" s="809"/>
      <c r="R19" s="809"/>
      <c r="S19" s="809"/>
      <c r="T19" s="809"/>
      <c r="U19" s="809"/>
      <c r="V19" s="809"/>
      <c r="W19" s="809"/>
      <c r="X19" s="809"/>
      <c r="Y19" s="809"/>
      <c r="Z19" s="809"/>
      <c r="AA19" s="809"/>
      <c r="AB19" s="809"/>
      <c r="AC19" s="809"/>
      <c r="AD19" s="809"/>
      <c r="AE19" s="809"/>
      <c r="AF19" s="809"/>
      <c r="AG19" s="809"/>
      <c r="AH19" s="809"/>
      <c r="AI19" s="809"/>
      <c r="AJ19" s="809"/>
      <c r="AK19" s="809"/>
      <c r="AL19" s="809"/>
      <c r="AM19" s="809"/>
      <c r="AN19" s="809"/>
      <c r="AO19" s="809"/>
    </row>
    <row r="20" spans="1:41" s="557" customFormat="1" ht="22.5">
      <c r="A20" s="811" t="s">
        <v>398</v>
      </c>
      <c r="B20" s="811" t="s">
        <v>399</v>
      </c>
      <c r="C20" s="811" t="s">
        <v>985</v>
      </c>
      <c r="D20" s="811" t="s">
        <v>398</v>
      </c>
      <c r="E20" s="811" t="s">
        <v>399</v>
      </c>
      <c r="F20" s="811" t="s">
        <v>985</v>
      </c>
      <c r="G20" s="1077"/>
      <c r="H20" s="1045"/>
      <c r="I20" s="806"/>
      <c r="J20" s="806"/>
      <c r="K20" s="808"/>
      <c r="L20" s="808"/>
      <c r="M20" s="808"/>
      <c r="N20" s="808"/>
      <c r="O20" s="809"/>
      <c r="P20" s="809"/>
      <c r="Q20" s="809"/>
      <c r="R20" s="809"/>
      <c r="S20" s="809"/>
      <c r="T20" s="809"/>
      <c r="U20" s="809"/>
      <c r="V20" s="809"/>
      <c r="W20" s="809"/>
      <c r="X20" s="809"/>
      <c r="Y20" s="809"/>
      <c r="Z20" s="809"/>
      <c r="AA20" s="809"/>
      <c r="AB20" s="809"/>
      <c r="AC20" s="809"/>
      <c r="AD20" s="809"/>
      <c r="AE20" s="809"/>
      <c r="AF20" s="809"/>
      <c r="AG20" s="809"/>
      <c r="AH20" s="809"/>
      <c r="AI20" s="809"/>
      <c r="AJ20" s="809"/>
      <c r="AK20" s="809"/>
      <c r="AL20" s="809"/>
      <c r="AM20" s="809"/>
      <c r="AN20" s="809"/>
      <c r="AO20" s="809"/>
    </row>
    <row r="21" spans="1:41" s="557" customFormat="1" ht="23.25" customHeight="1">
      <c r="A21" s="805" t="s">
        <v>986</v>
      </c>
      <c r="B21" s="805" t="s">
        <v>987</v>
      </c>
      <c r="C21" s="805" t="s">
        <v>502</v>
      </c>
      <c r="D21" s="805" t="s">
        <v>976</v>
      </c>
      <c r="E21" s="805" t="s">
        <v>977</v>
      </c>
      <c r="F21" s="805" t="s">
        <v>825</v>
      </c>
      <c r="G21" s="805" t="s">
        <v>978</v>
      </c>
      <c r="H21" s="805" t="s">
        <v>902</v>
      </c>
      <c r="I21" s="806"/>
      <c r="J21" s="806"/>
      <c r="K21" s="808"/>
      <c r="L21" s="808"/>
      <c r="M21" s="808"/>
      <c r="N21" s="808"/>
      <c r="O21" s="809"/>
      <c r="P21" s="809"/>
      <c r="Q21" s="809"/>
      <c r="R21" s="809"/>
      <c r="S21" s="809"/>
      <c r="T21" s="809"/>
      <c r="U21" s="809"/>
      <c r="V21" s="809"/>
      <c r="W21" s="809"/>
      <c r="X21" s="809"/>
      <c r="Y21" s="809"/>
      <c r="Z21" s="809"/>
      <c r="AA21" s="809"/>
      <c r="AB21" s="809"/>
      <c r="AC21" s="809"/>
      <c r="AD21" s="809"/>
      <c r="AE21" s="809"/>
      <c r="AF21" s="809"/>
      <c r="AG21" s="809"/>
      <c r="AH21" s="809"/>
      <c r="AI21" s="809"/>
      <c r="AJ21" s="809"/>
      <c r="AK21" s="809"/>
      <c r="AL21" s="809"/>
      <c r="AM21" s="809"/>
      <c r="AN21" s="809"/>
      <c r="AO21" s="809"/>
    </row>
    <row r="22" spans="1:41" s="579" customFormat="1" ht="13.5" customHeight="1">
      <c r="A22" s="896">
        <v>265763.33</v>
      </c>
      <c r="B22" s="896">
        <v>476360.58</v>
      </c>
      <c r="C22" s="896">
        <f>A22+B22</f>
        <v>742123.91</v>
      </c>
      <c r="D22" s="896">
        <v>1121273.94</v>
      </c>
      <c r="E22" s="896">
        <v>3551281.83</v>
      </c>
      <c r="F22" s="896">
        <f>D22+E22</f>
        <v>4672555.77</v>
      </c>
      <c r="G22" s="896">
        <v>0</v>
      </c>
      <c r="H22" s="897">
        <f>C22+F22+G22</f>
        <v>5414679.68</v>
      </c>
      <c r="I22" s="898"/>
      <c r="J22" s="898"/>
      <c r="K22" s="899"/>
      <c r="L22" s="899"/>
      <c r="M22" s="899"/>
      <c r="N22" s="899"/>
      <c r="O22" s="900"/>
      <c r="P22" s="900"/>
      <c r="Q22" s="900"/>
      <c r="R22" s="900"/>
      <c r="S22" s="900"/>
      <c r="T22" s="900"/>
      <c r="U22" s="900"/>
      <c r="V22" s="900"/>
      <c r="W22" s="900"/>
      <c r="X22" s="900"/>
      <c r="Y22" s="900"/>
      <c r="Z22" s="900"/>
      <c r="AA22" s="900"/>
      <c r="AB22" s="900"/>
      <c r="AC22" s="900"/>
      <c r="AD22" s="900"/>
      <c r="AE22" s="900"/>
      <c r="AF22" s="900"/>
      <c r="AG22" s="900"/>
      <c r="AH22" s="900"/>
      <c r="AI22" s="900"/>
      <c r="AJ22" s="900"/>
      <c r="AK22" s="900"/>
      <c r="AL22" s="900"/>
      <c r="AM22" s="900"/>
      <c r="AN22" s="900"/>
      <c r="AO22" s="900"/>
    </row>
    <row r="23" spans="1:41" s="557" customFormat="1" ht="13.5" customHeight="1">
      <c r="A23" s="806"/>
      <c r="B23" s="806"/>
      <c r="C23" s="806"/>
      <c r="D23" s="806"/>
      <c r="E23" s="806"/>
      <c r="F23" s="806"/>
      <c r="G23" s="806"/>
      <c r="H23" s="807"/>
      <c r="I23" s="806"/>
      <c r="J23" s="806"/>
      <c r="K23" s="808"/>
      <c r="L23" s="808"/>
      <c r="M23" s="808"/>
      <c r="N23" s="808"/>
      <c r="O23" s="809"/>
      <c r="P23" s="809"/>
      <c r="Q23" s="809"/>
      <c r="R23" s="809"/>
      <c r="S23" s="809"/>
      <c r="T23" s="809"/>
      <c r="U23" s="809"/>
      <c r="V23" s="809"/>
      <c r="W23" s="809"/>
      <c r="X23" s="809"/>
      <c r="Y23" s="809"/>
      <c r="Z23" s="809"/>
      <c r="AA23" s="809"/>
      <c r="AB23" s="809"/>
      <c r="AC23" s="809"/>
      <c r="AD23" s="809"/>
      <c r="AE23" s="809"/>
      <c r="AF23" s="809"/>
      <c r="AG23" s="809"/>
      <c r="AH23" s="809"/>
      <c r="AI23" s="809"/>
      <c r="AJ23" s="809"/>
      <c r="AK23" s="809"/>
      <c r="AL23" s="809"/>
      <c r="AM23" s="809"/>
      <c r="AN23" s="809"/>
      <c r="AO23" s="809"/>
    </row>
    <row r="24" spans="1:41" s="557" customFormat="1" ht="13.5" customHeight="1">
      <c r="A24" s="806"/>
      <c r="B24" s="806"/>
      <c r="C24" s="806"/>
      <c r="D24" s="806"/>
      <c r="E24" s="806"/>
      <c r="F24" s="806"/>
      <c r="G24" s="806"/>
      <c r="H24" s="807"/>
      <c r="I24" s="806"/>
      <c r="J24" s="806"/>
      <c r="K24" s="808"/>
      <c r="L24" s="808"/>
      <c r="M24" s="808"/>
      <c r="N24" s="808"/>
      <c r="O24" s="809"/>
      <c r="P24" s="809"/>
      <c r="Q24" s="809"/>
      <c r="R24" s="809"/>
      <c r="S24" s="809"/>
      <c r="T24" s="809"/>
      <c r="U24" s="809"/>
      <c r="V24" s="809"/>
      <c r="W24" s="809"/>
      <c r="X24" s="809"/>
      <c r="Y24" s="809"/>
      <c r="Z24" s="809"/>
      <c r="AA24" s="809"/>
      <c r="AB24" s="809"/>
      <c r="AC24" s="809"/>
      <c r="AD24" s="809"/>
      <c r="AE24" s="809"/>
      <c r="AF24" s="809"/>
      <c r="AG24" s="809"/>
      <c r="AH24" s="809"/>
      <c r="AI24" s="809"/>
      <c r="AJ24" s="809"/>
      <c r="AK24" s="809"/>
      <c r="AL24" s="809"/>
      <c r="AM24" s="809"/>
      <c r="AN24" s="809"/>
      <c r="AO24" s="809"/>
    </row>
    <row r="25" spans="1:31" s="557" customFormat="1" ht="12" thickBot="1">
      <c r="A25" s="554" t="s">
        <v>903</v>
      </c>
      <c r="F25" s="813"/>
      <c r="G25" s="813"/>
      <c r="H25" s="813"/>
      <c r="I25" s="809"/>
      <c r="J25" s="809"/>
      <c r="K25" s="809"/>
      <c r="L25" s="809"/>
      <c r="M25" s="809"/>
      <c r="N25" s="809"/>
      <c r="O25" s="809"/>
      <c r="P25" s="809"/>
      <c r="Q25" s="809"/>
      <c r="R25" s="809"/>
      <c r="S25" s="809"/>
      <c r="T25" s="809"/>
      <c r="U25" s="809"/>
      <c r="V25" s="809"/>
      <c r="W25" s="809"/>
      <c r="X25" s="809"/>
      <c r="Y25" s="809"/>
      <c r="Z25" s="809"/>
      <c r="AA25" s="809"/>
      <c r="AB25" s="809"/>
      <c r="AC25" s="809"/>
      <c r="AD25" s="809"/>
      <c r="AE25" s="809"/>
    </row>
    <row r="26" spans="1:31" s="557" customFormat="1" ht="102" thickBot="1">
      <c r="A26" s="814" t="s">
        <v>738</v>
      </c>
      <c r="B26" s="747" t="s">
        <v>383</v>
      </c>
      <c r="C26" s="747" t="s">
        <v>384</v>
      </c>
      <c r="D26" s="747" t="s">
        <v>739</v>
      </c>
      <c r="E26" s="576" t="s">
        <v>336</v>
      </c>
      <c r="F26" s="813"/>
      <c r="G26" s="813"/>
      <c r="H26" s="813"/>
      <c r="I26" s="809"/>
      <c r="J26" s="809"/>
      <c r="K26" s="812"/>
      <c r="L26" s="590" t="s">
        <v>413</v>
      </c>
      <c r="M26" s="809"/>
      <c r="N26" s="809"/>
      <c r="O26" s="809"/>
      <c r="P26" s="809"/>
      <c r="Q26" s="809"/>
      <c r="R26" s="809"/>
      <c r="S26" s="809"/>
      <c r="T26" s="809"/>
      <c r="U26" s="809"/>
      <c r="V26" s="809"/>
      <c r="W26" s="809"/>
      <c r="X26" s="809"/>
      <c r="Y26" s="809"/>
      <c r="Z26" s="809"/>
      <c r="AA26" s="809"/>
      <c r="AB26" s="809"/>
      <c r="AC26" s="809"/>
      <c r="AD26" s="809"/>
      <c r="AE26" s="809"/>
    </row>
    <row r="27" spans="1:31" s="557" customFormat="1" ht="23.25" thickBot="1">
      <c r="A27" s="815" t="s">
        <v>986</v>
      </c>
      <c r="B27" s="749" t="s">
        <v>987</v>
      </c>
      <c r="C27" s="749" t="s">
        <v>975</v>
      </c>
      <c r="D27" s="749" t="s">
        <v>976</v>
      </c>
      <c r="E27" s="605" t="s">
        <v>1131</v>
      </c>
      <c r="F27" s="809"/>
      <c r="G27" s="809"/>
      <c r="H27" s="809"/>
      <c r="I27" s="809"/>
      <c r="J27" s="809"/>
      <c r="K27" s="809"/>
      <c r="L27" s="24" t="s">
        <v>765</v>
      </c>
      <c r="M27" s="809"/>
      <c r="N27" s="809"/>
      <c r="O27" s="809"/>
      <c r="P27" s="809"/>
      <c r="Q27" s="809"/>
      <c r="R27" s="809"/>
      <c r="S27" s="809"/>
      <c r="T27" s="809"/>
      <c r="U27" s="809"/>
      <c r="V27" s="809"/>
      <c r="W27" s="809"/>
      <c r="X27" s="809"/>
      <c r="Y27" s="809"/>
      <c r="Z27" s="809"/>
      <c r="AA27" s="809"/>
      <c r="AB27" s="809"/>
      <c r="AC27" s="809"/>
      <c r="AD27" s="809"/>
      <c r="AE27" s="809"/>
    </row>
    <row r="28" spans="1:5" s="552" customFormat="1" ht="13.5" thickBot="1">
      <c r="A28" s="901">
        <v>1801294.34</v>
      </c>
      <c r="B28" s="902">
        <v>763927.26</v>
      </c>
      <c r="C28" s="944">
        <v>-1036.26</v>
      </c>
      <c r="D28" s="902">
        <f>A22+D22</f>
        <v>1387037.27</v>
      </c>
      <c r="E28" s="903">
        <f>A28+B28+C28-D28</f>
        <v>1177148.0700000003</v>
      </c>
    </row>
    <row r="29" spans="1:5" ht="11.25">
      <c r="A29" s="267" t="s">
        <v>904</v>
      </c>
      <c r="B29" s="268"/>
      <c r="C29" s="128"/>
      <c r="D29" s="268"/>
      <c r="E29" s="176"/>
    </row>
    <row r="30" spans="1:5" ht="22.5" customHeight="1">
      <c r="A30" s="17" t="s">
        <v>396</v>
      </c>
      <c r="B30" s="17"/>
      <c r="C30" s="17"/>
      <c r="D30" s="17"/>
      <c r="E30" s="17"/>
    </row>
    <row r="31" spans="1:17" ht="22.5" customHeight="1">
      <c r="A31" s="1032" t="s">
        <v>214</v>
      </c>
      <c r="B31" s="1032"/>
      <c r="C31" s="1032"/>
      <c r="D31" s="1032"/>
      <c r="E31" s="1032"/>
      <c r="F31" s="1032"/>
      <c r="G31" s="1032"/>
      <c r="H31" s="1032"/>
      <c r="I31" s="1032"/>
      <c r="J31" s="1032"/>
      <c r="K31" s="1032"/>
      <c r="L31" s="1032"/>
      <c r="M31" s="1032"/>
      <c r="N31" s="1032"/>
      <c r="O31" s="24"/>
      <c r="P31" s="24"/>
      <c r="Q31" s="24"/>
    </row>
    <row r="32" spans="1:17" ht="22.5" customHeight="1">
      <c r="A32" s="945" t="s">
        <v>215</v>
      </c>
      <c r="B32" s="945"/>
      <c r="C32" s="945"/>
      <c r="D32" s="945"/>
      <c r="E32" s="945"/>
      <c r="F32" s="945"/>
      <c r="G32" s="945"/>
      <c r="H32" s="945"/>
      <c r="I32" s="945"/>
      <c r="J32" s="945"/>
      <c r="K32" s="945"/>
      <c r="L32" s="945"/>
      <c r="M32" s="945"/>
      <c r="N32" s="945"/>
      <c r="O32" s="24"/>
      <c r="P32" s="24"/>
      <c r="Q32" s="24"/>
    </row>
    <row r="33" spans="1:17" ht="22.5" customHeight="1">
      <c r="A33" s="945"/>
      <c r="B33" s="945"/>
      <c r="C33" s="945"/>
      <c r="D33" s="945"/>
      <c r="E33" s="945"/>
      <c r="F33" s="945"/>
      <c r="G33" s="945"/>
      <c r="H33" s="945"/>
      <c r="I33" s="945"/>
      <c r="J33" s="945"/>
      <c r="K33" s="945"/>
      <c r="L33" s="945"/>
      <c r="M33" s="945"/>
      <c r="N33" s="945"/>
      <c r="O33" s="24"/>
      <c r="P33" s="24"/>
      <c r="Q33" s="24"/>
    </row>
    <row r="34" spans="1:31" ht="26.25" customHeight="1">
      <c r="A34" s="1038"/>
      <c r="B34" s="1038"/>
      <c r="C34" s="1038"/>
      <c r="D34" s="1038"/>
      <c r="E34" s="1038"/>
      <c r="F34" s="1038"/>
      <c r="G34" s="1038"/>
      <c r="H34" s="1038"/>
      <c r="I34" s="1038"/>
      <c r="J34" s="1038"/>
      <c r="K34" s="1038"/>
      <c r="L34" s="1038"/>
      <c r="M34" s="1038"/>
      <c r="N34" s="1038"/>
      <c r="O34" s="1038"/>
      <c r="P34" s="1038"/>
      <c r="Q34" s="1038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</row>
    <row r="35" spans="1:31" ht="27" customHeight="1">
      <c r="A35" s="1038"/>
      <c r="B35" s="1038"/>
      <c r="C35" s="1038"/>
      <c r="D35" s="1038"/>
      <c r="E35" s="1038"/>
      <c r="F35" s="1038"/>
      <c r="G35" s="1038"/>
      <c r="H35" s="1038"/>
      <c r="I35" s="1038"/>
      <c r="J35" s="1038"/>
      <c r="K35" s="1038"/>
      <c r="L35" s="1038"/>
      <c r="M35" s="1038"/>
      <c r="N35" s="1038"/>
      <c r="O35" s="1038"/>
      <c r="P35" s="1038"/>
      <c r="Q35" s="1038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</row>
    <row r="36" spans="1:17" ht="24.75" customHeight="1">
      <c r="A36" s="1038"/>
      <c r="B36" s="1038"/>
      <c r="C36" s="1038"/>
      <c r="D36" s="1038"/>
      <c r="E36" s="1038"/>
      <c r="F36" s="1038"/>
      <c r="G36" s="1038"/>
      <c r="H36" s="1038"/>
      <c r="I36" s="1038"/>
      <c r="J36" s="1038"/>
      <c r="K36" s="1038"/>
      <c r="L36" s="1038"/>
      <c r="M36" s="1038"/>
      <c r="N36" s="1038"/>
      <c r="O36" s="1038"/>
      <c r="P36" s="1038"/>
      <c r="Q36" s="1038"/>
    </row>
    <row r="38" ht="12.75">
      <c r="G38" s="24"/>
    </row>
  </sheetData>
  <sheetProtection/>
  <mergeCells count="15">
    <mergeCell ref="A36:Q36"/>
    <mergeCell ref="A35:Q35"/>
    <mergeCell ref="G10:G12"/>
    <mergeCell ref="A18:C19"/>
    <mergeCell ref="D18:F19"/>
    <mergeCell ref="A31:N31"/>
    <mergeCell ref="D10:F11"/>
    <mergeCell ref="A34:Q34"/>
    <mergeCell ref="A3:H3"/>
    <mergeCell ref="G18:G20"/>
    <mergeCell ref="A9:G9"/>
    <mergeCell ref="H9:H12"/>
    <mergeCell ref="A17:G17"/>
    <mergeCell ref="H17:H20"/>
    <mergeCell ref="A10:C11"/>
  </mergeCells>
  <printOptions horizontalCentered="1"/>
  <pageMargins left="0" right="0" top="0" bottom="0" header="0" footer="0"/>
  <pageSetup horizontalDpi="600" verticalDpi="600" orientation="landscape" paperSize="9" scale="7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</sheetPr>
  <dimension ref="A1:N28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18.140625" style="182" customWidth="1"/>
    <col min="2" max="2" width="15.7109375" style="182" customWidth="1"/>
    <col min="3" max="3" width="15.28125" style="182" customWidth="1"/>
    <col min="4" max="4" width="14.7109375" style="182" customWidth="1"/>
    <col min="5" max="5" width="15.00390625" style="182" customWidth="1"/>
    <col min="6" max="6" width="14.57421875" style="182" customWidth="1"/>
    <col min="7" max="7" width="12.421875" style="182" customWidth="1"/>
    <col min="8" max="8" width="12.00390625" style="182" customWidth="1"/>
    <col min="9" max="9" width="12.8515625" style="182" customWidth="1"/>
    <col min="10" max="10" width="12.57421875" style="182" customWidth="1"/>
    <col min="11" max="11" width="11.7109375" style="182" customWidth="1"/>
    <col min="12" max="12" width="12.00390625" style="182" customWidth="1"/>
    <col min="13" max="13" width="11.57421875" style="182" customWidth="1"/>
    <col min="14" max="14" width="8.57421875" style="182" customWidth="1"/>
    <col min="15" max="15" width="8.28125" style="182" customWidth="1"/>
    <col min="16" max="16" width="7.28125" style="182" customWidth="1"/>
    <col min="17" max="17" width="7.140625" style="182" customWidth="1"/>
    <col min="18" max="18" width="8.28125" style="182" customWidth="1"/>
    <col min="19" max="19" width="6.7109375" style="182" customWidth="1"/>
    <col min="20" max="20" width="7.140625" style="182" customWidth="1"/>
    <col min="21" max="21" width="8.57421875" style="182" customWidth="1"/>
    <col min="22" max="22" width="10.57421875" style="182" customWidth="1"/>
    <col min="23" max="23" width="7.140625" style="182" customWidth="1"/>
    <col min="24" max="24" width="5.28125" style="182" customWidth="1"/>
    <col min="25" max="25" width="5.421875" style="182" customWidth="1"/>
    <col min="26" max="26" width="7.140625" style="182" customWidth="1"/>
    <col min="27" max="27" width="5.28125" style="182" customWidth="1"/>
    <col min="28" max="28" width="5.421875" style="182" customWidth="1"/>
    <col min="29" max="29" width="7.140625" style="182" customWidth="1"/>
    <col min="30" max="30" width="5.28125" style="182" customWidth="1"/>
    <col min="31" max="31" width="5.421875" style="182" customWidth="1"/>
    <col min="32" max="32" width="7.140625" style="182" customWidth="1"/>
    <col min="33" max="33" width="5.28125" style="182" customWidth="1"/>
    <col min="34" max="34" width="5.421875" style="182" customWidth="1"/>
    <col min="35" max="35" width="7.140625" style="182" customWidth="1"/>
    <col min="36" max="36" width="5.28125" style="182" customWidth="1"/>
    <col min="37" max="37" width="5.421875" style="182" customWidth="1"/>
    <col min="38" max="38" width="7.140625" style="182" customWidth="1"/>
    <col min="39" max="16384" width="9.140625" style="182" customWidth="1"/>
  </cols>
  <sheetData>
    <row r="1" ht="11.25">
      <c r="A1" s="19" t="s">
        <v>241</v>
      </c>
    </row>
    <row r="2" spans="1:11" s="18" customFormat="1" ht="11.25">
      <c r="A2" s="30" t="str">
        <f>'TRANSPLANT 1'!A2</f>
        <v>CASA DE ASIGURĂRI DE SĂNĂTATE VRANCEA</v>
      </c>
      <c r="K2" s="270"/>
    </row>
    <row r="3" spans="1:5" s="18" customFormat="1" ht="12" customHeight="1">
      <c r="A3" s="1191" t="s">
        <v>319</v>
      </c>
      <c r="B3" s="1191"/>
      <c r="C3" s="1191"/>
      <c r="D3" s="1191"/>
      <c r="E3" s="1191"/>
    </row>
    <row r="4" spans="1:5" s="18" customFormat="1" ht="14.25" customHeight="1">
      <c r="A4" s="1191" t="s">
        <v>651</v>
      </c>
      <c r="B4" s="1191"/>
      <c r="C4" s="1191"/>
      <c r="D4" s="1191"/>
      <c r="E4" s="1191"/>
    </row>
    <row r="5" spans="1:5" s="18" customFormat="1" ht="22.5" customHeight="1">
      <c r="A5" s="17" t="str">
        <f>'TRANSPLANT 1'!A5</f>
        <v>Raportare pentru TRIMESTRUL I 2023</v>
      </c>
      <c r="B5" s="231"/>
      <c r="C5" s="231"/>
      <c r="D5" s="50"/>
      <c r="E5" s="272"/>
    </row>
    <row r="6" spans="1:12" s="18" customFormat="1" ht="11.25">
      <c r="A6" s="18" t="s">
        <v>131</v>
      </c>
      <c r="L6" s="126"/>
    </row>
    <row r="7" spans="1:9" s="18" customFormat="1" ht="12" customHeight="1">
      <c r="A7" s="17"/>
      <c r="I7" s="17"/>
    </row>
    <row r="10" spans="1:14" s="18" customFormat="1" ht="21.75" customHeight="1" thickBot="1">
      <c r="A10" s="1191" t="s">
        <v>552</v>
      </c>
      <c r="B10" s="1191"/>
      <c r="C10" s="1191"/>
      <c r="D10" s="1191"/>
      <c r="E10" s="1191"/>
      <c r="F10" s="50"/>
      <c r="G10" s="50"/>
      <c r="H10" s="50"/>
      <c r="I10" s="50"/>
      <c r="J10" s="50"/>
      <c r="K10" s="50"/>
      <c r="L10" s="50"/>
      <c r="M10" s="50"/>
      <c r="N10" s="50"/>
    </row>
    <row r="11" spans="1:6" ht="72" customHeight="1" thickBot="1">
      <c r="A11" s="276" t="s">
        <v>210</v>
      </c>
      <c r="B11" s="327" t="s">
        <v>737</v>
      </c>
      <c r="C11" s="185"/>
      <c r="D11" s="185"/>
      <c r="E11" s="185"/>
      <c r="F11" s="185"/>
    </row>
    <row r="12" spans="1:6" s="18" customFormat="1" ht="14.25" customHeight="1" thickBot="1">
      <c r="A12" s="320" t="s">
        <v>986</v>
      </c>
      <c r="B12" s="329" t="s">
        <v>987</v>
      </c>
      <c r="C12" s="127"/>
      <c r="D12" s="127"/>
      <c r="E12" s="127"/>
      <c r="F12" s="127"/>
    </row>
    <row r="13" spans="1:6" s="18" customFormat="1" ht="15.75" customHeight="1" thickBot="1">
      <c r="A13" s="339">
        <v>0</v>
      </c>
      <c r="B13" s="340">
        <v>0</v>
      </c>
      <c r="C13" s="186"/>
      <c r="D13" s="186"/>
      <c r="E13" s="186"/>
      <c r="F13" s="186"/>
    </row>
    <row r="14" spans="1:5" ht="11.25">
      <c r="A14" s="186"/>
      <c r="B14" s="282"/>
      <c r="C14" s="186"/>
      <c r="D14" s="186"/>
      <c r="E14" s="186"/>
    </row>
    <row r="17" ht="12" thickBot="1">
      <c r="A17" s="17" t="s">
        <v>652</v>
      </c>
    </row>
    <row r="18" spans="1:14" s="18" customFormat="1" ht="74.25" customHeight="1" thickBot="1">
      <c r="A18" s="326" t="s">
        <v>738</v>
      </c>
      <c r="B18" s="253" t="s">
        <v>383</v>
      </c>
      <c r="C18" s="253" t="s">
        <v>384</v>
      </c>
      <c r="D18" s="253" t="s">
        <v>739</v>
      </c>
      <c r="E18" s="195" t="s">
        <v>336</v>
      </c>
      <c r="F18" s="127"/>
      <c r="G18" s="341"/>
      <c r="H18" s="341"/>
      <c r="I18" s="341"/>
      <c r="J18" s="341"/>
      <c r="K18" s="341"/>
      <c r="L18" s="341"/>
      <c r="M18" s="341"/>
      <c r="N18" s="341"/>
    </row>
    <row r="19" spans="1:14" s="18" customFormat="1" ht="11.25">
      <c r="A19" s="326" t="s">
        <v>986</v>
      </c>
      <c r="B19" s="253" t="s">
        <v>987</v>
      </c>
      <c r="C19" s="253" t="s">
        <v>975</v>
      </c>
      <c r="D19" s="253" t="s">
        <v>976</v>
      </c>
      <c r="E19" s="195" t="s">
        <v>1131</v>
      </c>
      <c r="F19" s="127"/>
      <c r="G19" s="341"/>
      <c r="H19" s="341"/>
      <c r="I19" s="341"/>
      <c r="J19" s="341"/>
      <c r="K19" s="341"/>
      <c r="L19" s="341"/>
      <c r="M19" s="341"/>
      <c r="N19" s="341"/>
    </row>
    <row r="20" spans="1:14" s="18" customFormat="1" ht="18" customHeight="1">
      <c r="A20" s="342">
        <v>0</v>
      </c>
      <c r="B20" s="342">
        <v>0</v>
      </c>
      <c r="C20" s="342">
        <v>0</v>
      </c>
      <c r="D20" s="342">
        <v>0</v>
      </c>
      <c r="E20" s="335">
        <v>0</v>
      </c>
      <c r="F20" s="127"/>
      <c r="G20" s="341"/>
      <c r="H20" s="341"/>
      <c r="I20" s="341"/>
      <c r="J20" s="341"/>
      <c r="K20" s="341"/>
      <c r="L20" s="341"/>
      <c r="M20" s="341"/>
      <c r="N20" s="341"/>
    </row>
    <row r="21" spans="1:14" s="18" customFormat="1" ht="18" customHeight="1">
      <c r="A21" s="176"/>
      <c r="B21" s="176"/>
      <c r="C21" s="176"/>
      <c r="D21" s="176"/>
      <c r="E21" s="127"/>
      <c r="F21" s="127"/>
      <c r="G21" s="341"/>
      <c r="H21" s="341"/>
      <c r="I21" s="341"/>
      <c r="J21" s="341"/>
      <c r="K21" s="341"/>
      <c r="L21" s="341"/>
      <c r="M21" s="341"/>
      <c r="N21" s="341"/>
    </row>
    <row r="22" ht="11.25">
      <c r="A22" s="17" t="s">
        <v>396</v>
      </c>
    </row>
    <row r="23" ht="11.25" customHeight="1">
      <c r="A23" s="17"/>
    </row>
    <row r="24" spans="1:4" ht="11.25">
      <c r="A24" s="1191" t="s">
        <v>404</v>
      </c>
      <c r="B24" s="1191"/>
      <c r="C24" s="50"/>
      <c r="D24" s="50"/>
    </row>
    <row r="27" ht="11.25">
      <c r="G27" s="123"/>
    </row>
    <row r="28" spans="5:6" ht="11.25">
      <c r="E28" s="1212" t="s">
        <v>413</v>
      </c>
      <c r="F28" s="1212"/>
    </row>
  </sheetData>
  <sheetProtection/>
  <mergeCells count="5">
    <mergeCell ref="E28:F28"/>
    <mergeCell ref="A24:B24"/>
    <mergeCell ref="A3:E3"/>
    <mergeCell ref="A4:E4"/>
    <mergeCell ref="A10:E10"/>
  </mergeCells>
  <printOptions horizontalCentered="1"/>
  <pageMargins left="0" right="0.15748031496062992" top="0.984251968503937" bottom="0.984251968503937" header="0.5118110236220472" footer="0.5118110236220472"/>
  <pageSetup horizontalDpi="600" verticalDpi="600" orientation="landscape" paperSize="9" scale="90" r:id="rId1"/>
  <headerFooter alignWithMargins="0">
    <oddFooter>&amp;CAnexa 2 pag.16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35"/>
  </sheetPr>
  <dimension ref="A1:AL34"/>
  <sheetViews>
    <sheetView zoomScalePageLayoutView="0" workbookViewId="0" topLeftCell="F1">
      <selection activeCell="AB25" sqref="AB25"/>
    </sheetView>
  </sheetViews>
  <sheetFormatPr defaultColWidth="9.140625" defaultRowHeight="12.75"/>
  <cols>
    <col min="1" max="1" width="10.8515625" style="910" customWidth="1"/>
    <col min="2" max="2" width="6.8515625" style="909" customWidth="1"/>
    <col min="3" max="4" width="10.8515625" style="909" customWidth="1"/>
    <col min="5" max="5" width="8.8515625" style="909" customWidth="1"/>
    <col min="6" max="6" width="9.7109375" style="909" customWidth="1"/>
    <col min="7" max="7" width="12.8515625" style="910" customWidth="1"/>
    <col min="8" max="8" width="10.7109375" style="910" customWidth="1"/>
    <col min="9" max="9" width="9.140625" style="910" customWidth="1"/>
    <col min="10" max="10" width="9.00390625" style="910" customWidth="1"/>
    <col min="11" max="11" width="9.140625" style="910" customWidth="1"/>
    <col min="12" max="12" width="7.28125" style="910" customWidth="1"/>
    <col min="13" max="13" width="9.140625" style="910" customWidth="1"/>
    <col min="14" max="14" width="7.140625" style="910" customWidth="1"/>
    <col min="15" max="15" width="13.00390625" style="910" customWidth="1"/>
    <col min="16" max="16" width="12.28125" style="910" customWidth="1"/>
    <col min="17" max="17" width="15.00390625" style="910" customWidth="1"/>
    <col min="18" max="18" width="11.8515625" style="910" customWidth="1"/>
    <col min="19" max="19" width="13.140625" style="910" customWidth="1"/>
    <col min="20" max="20" width="12.00390625" style="910" customWidth="1"/>
    <col min="21" max="21" width="12.7109375" style="910" bestFit="1" customWidth="1"/>
    <col min="22" max="22" width="12.28125" style="910" customWidth="1"/>
    <col min="23" max="23" width="13.8515625" style="910" customWidth="1"/>
    <col min="24" max="24" width="13.140625" style="910" customWidth="1"/>
    <col min="25" max="25" width="14.57421875" style="910" customWidth="1"/>
    <col min="26" max="26" width="14.00390625" style="910" customWidth="1"/>
    <col min="27" max="16384" width="9.140625" style="910" customWidth="1"/>
  </cols>
  <sheetData>
    <row r="1" ht="11.25">
      <c r="A1" s="516" t="s">
        <v>242</v>
      </c>
    </row>
    <row r="2" s="911" customFormat="1" ht="12.75">
      <c r="A2" s="553" t="str">
        <f>'TRANSPLANT 2 '!A2</f>
        <v>CASA DE ASIGURĂRI DE SĂNĂTATE VRANCEA</v>
      </c>
    </row>
    <row r="3" spans="1:6" ht="11.25">
      <c r="A3" s="912" t="s">
        <v>331</v>
      </c>
      <c r="C3" s="912"/>
      <c r="D3" s="912"/>
      <c r="E3" s="912"/>
      <c r="F3" s="912"/>
    </row>
    <row r="4" spans="1:6" ht="11.25">
      <c r="A4" s="516" t="str">
        <f>'TRANSPLANT 2 '!A5</f>
        <v>Raportare pentru TRIMESTRUL I 2023</v>
      </c>
      <c r="C4" s="912"/>
      <c r="D4" s="912"/>
      <c r="E4" s="912"/>
      <c r="F4" s="912"/>
    </row>
    <row r="5" ht="11.25">
      <c r="A5" s="913" t="s">
        <v>332</v>
      </c>
    </row>
    <row r="7" ht="11.25">
      <c r="A7" s="909"/>
    </row>
    <row r="8" s="912" customFormat="1" ht="11.25">
      <c r="A8" s="912" t="s">
        <v>333</v>
      </c>
    </row>
    <row r="9" spans="1:24" s="912" customFormat="1" ht="32.25" customHeight="1">
      <c r="A9" s="1216" t="s">
        <v>211</v>
      </c>
      <c r="B9" s="1216"/>
      <c r="C9" s="1216"/>
      <c r="D9" s="1216"/>
      <c r="E9" s="1216"/>
      <c r="F9" s="1216"/>
      <c r="G9" s="1216"/>
      <c r="H9" s="1216"/>
      <c r="I9" s="1216"/>
      <c r="J9" s="1216"/>
      <c r="K9" s="1214" t="s">
        <v>212</v>
      </c>
      <c r="L9" s="1214"/>
      <c r="M9" s="1214" t="s">
        <v>213</v>
      </c>
      <c r="N9" s="1214"/>
      <c r="O9" s="1214" t="s">
        <v>335</v>
      </c>
      <c r="P9" s="1214"/>
      <c r="Q9" s="1214"/>
      <c r="R9" s="1214"/>
      <c r="S9" s="1214"/>
      <c r="T9" s="1214"/>
      <c r="U9" s="1214"/>
      <c r="V9" s="1214"/>
      <c r="W9" s="1214" t="s">
        <v>196</v>
      </c>
      <c r="X9" s="1214" t="s">
        <v>463</v>
      </c>
    </row>
    <row r="10" spans="1:24" s="916" customFormat="1" ht="18" customHeight="1">
      <c r="A10" s="1216" t="s">
        <v>464</v>
      </c>
      <c r="B10" s="1216"/>
      <c r="C10" s="1216"/>
      <c r="D10" s="1216"/>
      <c r="E10" s="1216"/>
      <c r="F10" s="1216" t="s">
        <v>465</v>
      </c>
      <c r="G10" s="1216"/>
      <c r="H10" s="1216"/>
      <c r="I10" s="1216"/>
      <c r="J10" s="1216"/>
      <c r="K10" s="1214" t="s">
        <v>466</v>
      </c>
      <c r="L10" s="1214" t="s">
        <v>467</v>
      </c>
      <c r="M10" s="1214" t="s">
        <v>466</v>
      </c>
      <c r="N10" s="1214" t="s">
        <v>467</v>
      </c>
      <c r="O10" s="1214" t="s">
        <v>466</v>
      </c>
      <c r="P10" s="1214"/>
      <c r="Q10" s="1214"/>
      <c r="R10" s="1214"/>
      <c r="S10" s="1214" t="s">
        <v>467</v>
      </c>
      <c r="T10" s="1214"/>
      <c r="U10" s="1214"/>
      <c r="V10" s="1214"/>
      <c r="W10" s="1214"/>
      <c r="X10" s="1214"/>
    </row>
    <row r="11" spans="1:24" s="918" customFormat="1" ht="48" customHeight="1">
      <c r="A11" s="914" t="s">
        <v>197</v>
      </c>
      <c r="B11" s="914" t="s">
        <v>198</v>
      </c>
      <c r="C11" s="914" t="s">
        <v>199</v>
      </c>
      <c r="D11" s="914" t="s">
        <v>200</v>
      </c>
      <c r="E11" s="914" t="s">
        <v>993</v>
      </c>
      <c r="F11" s="914" t="s">
        <v>197</v>
      </c>
      <c r="G11" s="914" t="s">
        <v>198</v>
      </c>
      <c r="H11" s="914" t="s">
        <v>199</v>
      </c>
      <c r="I11" s="914" t="s">
        <v>200</v>
      </c>
      <c r="J11" s="914" t="s">
        <v>993</v>
      </c>
      <c r="K11" s="1214"/>
      <c r="L11" s="1214"/>
      <c r="M11" s="1214"/>
      <c r="N11" s="1214"/>
      <c r="O11" s="914" t="s">
        <v>197</v>
      </c>
      <c r="P11" s="914" t="s">
        <v>198</v>
      </c>
      <c r="Q11" s="914" t="s">
        <v>199</v>
      </c>
      <c r="R11" s="914" t="s">
        <v>200</v>
      </c>
      <c r="S11" s="914" t="s">
        <v>197</v>
      </c>
      <c r="T11" s="914" t="s">
        <v>198</v>
      </c>
      <c r="U11" s="914" t="s">
        <v>199</v>
      </c>
      <c r="V11" s="914" t="s">
        <v>200</v>
      </c>
      <c r="W11" s="1215"/>
      <c r="X11" s="1214"/>
    </row>
    <row r="12" spans="1:24" s="912" customFormat="1" ht="26.25" customHeight="1">
      <c r="A12" s="914" t="s">
        <v>986</v>
      </c>
      <c r="B12" s="914" t="s">
        <v>987</v>
      </c>
      <c r="C12" s="914" t="s">
        <v>975</v>
      </c>
      <c r="D12" s="914" t="s">
        <v>976</v>
      </c>
      <c r="E12" s="914" t="s">
        <v>473</v>
      </c>
      <c r="F12" s="914" t="s">
        <v>988</v>
      </c>
      <c r="G12" s="914" t="s">
        <v>978</v>
      </c>
      <c r="H12" s="914" t="s">
        <v>979</v>
      </c>
      <c r="I12" s="914" t="s">
        <v>980</v>
      </c>
      <c r="J12" s="914" t="s">
        <v>474</v>
      </c>
      <c r="K12" s="914" t="s">
        <v>982</v>
      </c>
      <c r="L12" s="914" t="s">
        <v>989</v>
      </c>
      <c r="M12" s="914" t="s">
        <v>990</v>
      </c>
      <c r="N12" s="914" t="s">
        <v>983</v>
      </c>
      <c r="O12" s="914" t="s">
        <v>984</v>
      </c>
      <c r="P12" s="914" t="s">
        <v>995</v>
      </c>
      <c r="Q12" s="914" t="s">
        <v>997</v>
      </c>
      <c r="R12" s="914" t="s">
        <v>996</v>
      </c>
      <c r="S12" s="914" t="s">
        <v>998</v>
      </c>
      <c r="T12" s="914" t="s">
        <v>731</v>
      </c>
      <c r="U12" s="914" t="s">
        <v>86</v>
      </c>
      <c r="V12" s="914" t="s">
        <v>87</v>
      </c>
      <c r="W12" s="914" t="s">
        <v>475</v>
      </c>
      <c r="X12" s="914" t="s">
        <v>476</v>
      </c>
    </row>
    <row r="13" spans="1:25" s="923" customFormat="1" ht="13.5" customHeight="1">
      <c r="A13" s="919">
        <v>231</v>
      </c>
      <c r="B13" s="919">
        <v>36</v>
      </c>
      <c r="C13" s="919">
        <v>4</v>
      </c>
      <c r="D13" s="919">
        <v>0</v>
      </c>
      <c r="E13" s="919">
        <v>261</v>
      </c>
      <c r="F13" s="919">
        <v>231</v>
      </c>
      <c r="G13" s="919">
        <v>36</v>
      </c>
      <c r="H13" s="919">
        <v>4</v>
      </c>
      <c r="I13" s="919">
        <v>0</v>
      </c>
      <c r="J13" s="919">
        <v>261</v>
      </c>
      <c r="K13" s="920">
        <v>7807</v>
      </c>
      <c r="L13" s="920">
        <v>7803</v>
      </c>
      <c r="M13" s="920">
        <v>1304</v>
      </c>
      <c r="N13" s="920">
        <v>1304</v>
      </c>
      <c r="O13" s="921">
        <v>5004287</v>
      </c>
      <c r="P13" s="921">
        <v>933664</v>
      </c>
      <c r="Q13" s="921">
        <v>40199</v>
      </c>
      <c r="R13" s="921">
        <v>0</v>
      </c>
      <c r="S13" s="921">
        <v>5001723</v>
      </c>
      <c r="T13" s="921">
        <v>933664</v>
      </c>
      <c r="U13" s="921">
        <v>40199</v>
      </c>
      <c r="V13" s="921">
        <v>0</v>
      </c>
      <c r="W13" s="921">
        <f>O13+P13+Q13+R13</f>
        <v>5978150</v>
      </c>
      <c r="X13" s="921">
        <f>S13+T13+U13+V13</f>
        <v>5975586</v>
      </c>
      <c r="Y13" s="922"/>
    </row>
    <row r="14" spans="1:12" ht="11.25">
      <c r="A14" s="924" t="s">
        <v>296</v>
      </c>
      <c r="B14" s="913"/>
      <c r="C14" s="913"/>
      <c r="D14" s="913"/>
      <c r="E14" s="913"/>
      <c r="F14" s="913"/>
      <c r="G14" s="913"/>
      <c r="H14" s="913"/>
      <c r="I14" s="913"/>
      <c r="J14" s="913"/>
      <c r="K14" s="913"/>
      <c r="L14" s="913"/>
    </row>
    <row r="15" spans="1:12" ht="11.25">
      <c r="A15" s="924"/>
      <c r="B15" s="913"/>
      <c r="C15" s="913"/>
      <c r="D15" s="913"/>
      <c r="E15" s="913"/>
      <c r="F15" s="913"/>
      <c r="G15" s="913"/>
      <c r="H15" s="913"/>
      <c r="I15" s="913"/>
      <c r="J15" s="913"/>
      <c r="K15" s="913"/>
      <c r="L15" s="913"/>
    </row>
    <row r="16" spans="1:12" ht="11.25">
      <c r="A16" s="924"/>
      <c r="B16" s="913"/>
      <c r="C16" s="913"/>
      <c r="D16" s="913"/>
      <c r="E16" s="913"/>
      <c r="F16" s="913"/>
      <c r="G16" s="913"/>
      <c r="H16" s="913"/>
      <c r="I16" s="913"/>
      <c r="J16" s="913"/>
      <c r="K16" s="913"/>
      <c r="L16" s="913"/>
    </row>
    <row r="18" spans="1:27" ht="11.25">
      <c r="A18" s="912" t="s">
        <v>460</v>
      </c>
      <c r="B18" s="912"/>
      <c r="C18" s="912"/>
      <c r="D18" s="912"/>
      <c r="E18" s="912"/>
      <c r="F18" s="912"/>
      <c r="G18" s="912"/>
      <c r="H18" s="912"/>
      <c r="I18" s="912"/>
      <c r="J18" s="912"/>
      <c r="K18" s="912"/>
      <c r="L18" s="912"/>
      <c r="M18" s="912"/>
      <c r="N18" s="912"/>
      <c r="O18" s="912"/>
      <c r="P18" s="912"/>
      <c r="Q18" s="912"/>
      <c r="R18" s="912"/>
      <c r="S18" s="912"/>
      <c r="T18" s="912"/>
      <c r="U18" s="912"/>
      <c r="V18" s="912"/>
      <c r="W18" s="912"/>
      <c r="X18" s="912"/>
      <c r="Y18" s="912"/>
      <c r="Z18" s="912"/>
      <c r="AA18" s="912"/>
    </row>
    <row r="19" spans="1:27" ht="29.25" customHeight="1">
      <c r="A19" s="1214" t="s">
        <v>461</v>
      </c>
      <c r="B19" s="1215" t="s">
        <v>462</v>
      </c>
      <c r="C19" s="1216" t="s">
        <v>334</v>
      </c>
      <c r="D19" s="1216"/>
      <c r="E19" s="1216"/>
      <c r="F19" s="1216"/>
      <c r="G19" s="1216"/>
      <c r="H19" s="1216"/>
      <c r="I19" s="1216"/>
      <c r="J19" s="1216"/>
      <c r="K19" s="1216"/>
      <c r="L19" s="1216"/>
      <c r="M19" s="1214" t="s">
        <v>212</v>
      </c>
      <c r="N19" s="1214"/>
      <c r="O19" s="1214" t="s">
        <v>213</v>
      </c>
      <c r="P19" s="1214"/>
      <c r="Q19" s="1214" t="s">
        <v>335</v>
      </c>
      <c r="R19" s="1214"/>
      <c r="S19" s="1214"/>
      <c r="T19" s="1214"/>
      <c r="U19" s="1214"/>
      <c r="V19" s="1214"/>
      <c r="W19" s="1214"/>
      <c r="X19" s="1214"/>
      <c r="Y19" s="1215" t="s">
        <v>196</v>
      </c>
      <c r="Z19" s="1214" t="s">
        <v>463</v>
      </c>
      <c r="AA19" s="912"/>
    </row>
    <row r="20" spans="1:26" s="912" customFormat="1" ht="18" customHeight="1">
      <c r="A20" s="1214"/>
      <c r="B20" s="1215"/>
      <c r="C20" s="1216" t="s">
        <v>464</v>
      </c>
      <c r="D20" s="1216"/>
      <c r="E20" s="1216"/>
      <c r="F20" s="1216"/>
      <c r="G20" s="1216"/>
      <c r="H20" s="1216" t="s">
        <v>465</v>
      </c>
      <c r="I20" s="1216"/>
      <c r="J20" s="1216"/>
      <c r="K20" s="1216"/>
      <c r="L20" s="1216"/>
      <c r="M20" s="1214" t="s">
        <v>466</v>
      </c>
      <c r="N20" s="1214" t="s">
        <v>467</v>
      </c>
      <c r="O20" s="1214" t="s">
        <v>466</v>
      </c>
      <c r="P20" s="1214" t="s">
        <v>467</v>
      </c>
      <c r="Q20" s="1214" t="s">
        <v>466</v>
      </c>
      <c r="R20" s="1214"/>
      <c r="S20" s="1214"/>
      <c r="T20" s="1214"/>
      <c r="U20" s="1214" t="s">
        <v>467</v>
      </c>
      <c r="V20" s="1214"/>
      <c r="W20" s="1214"/>
      <c r="X20" s="1214"/>
      <c r="Y20" s="1215"/>
      <c r="Z20" s="1215"/>
    </row>
    <row r="21" spans="1:26" s="912" customFormat="1" ht="56.25">
      <c r="A21" s="1214"/>
      <c r="B21" s="1215"/>
      <c r="C21" s="914" t="s">
        <v>197</v>
      </c>
      <c r="D21" s="914" t="s">
        <v>198</v>
      </c>
      <c r="E21" s="914" t="s">
        <v>199</v>
      </c>
      <c r="F21" s="914" t="s">
        <v>200</v>
      </c>
      <c r="G21" s="914" t="s">
        <v>993</v>
      </c>
      <c r="H21" s="914" t="s">
        <v>197</v>
      </c>
      <c r="I21" s="914" t="s">
        <v>198</v>
      </c>
      <c r="J21" s="914" t="s">
        <v>199</v>
      </c>
      <c r="K21" s="914" t="s">
        <v>200</v>
      </c>
      <c r="L21" s="914" t="s">
        <v>993</v>
      </c>
      <c r="M21" s="1215"/>
      <c r="N21" s="1215"/>
      <c r="O21" s="1214"/>
      <c r="P21" s="1214"/>
      <c r="Q21" s="914" t="s">
        <v>197</v>
      </c>
      <c r="R21" s="914" t="s">
        <v>198</v>
      </c>
      <c r="S21" s="914" t="s">
        <v>199</v>
      </c>
      <c r="T21" s="914" t="s">
        <v>200</v>
      </c>
      <c r="U21" s="914" t="s">
        <v>197</v>
      </c>
      <c r="V21" s="914" t="s">
        <v>198</v>
      </c>
      <c r="W21" s="914" t="s">
        <v>199</v>
      </c>
      <c r="X21" s="914" t="s">
        <v>200</v>
      </c>
      <c r="Y21" s="1215"/>
      <c r="Z21" s="1215"/>
    </row>
    <row r="22" spans="1:26" s="918" customFormat="1" ht="22.5">
      <c r="A22" s="915" t="s">
        <v>986</v>
      </c>
      <c r="B22" s="917" t="s">
        <v>987</v>
      </c>
      <c r="C22" s="915" t="s">
        <v>975</v>
      </c>
      <c r="D22" s="915" t="s">
        <v>976</v>
      </c>
      <c r="E22" s="915" t="s">
        <v>977</v>
      </c>
      <c r="F22" s="915" t="s">
        <v>988</v>
      </c>
      <c r="G22" s="915" t="s">
        <v>468</v>
      </c>
      <c r="H22" s="915" t="s">
        <v>979</v>
      </c>
      <c r="I22" s="915" t="s">
        <v>980</v>
      </c>
      <c r="J22" s="915" t="s">
        <v>981</v>
      </c>
      <c r="K22" s="915" t="s">
        <v>982</v>
      </c>
      <c r="L22" s="915" t="s">
        <v>469</v>
      </c>
      <c r="M22" s="915" t="s">
        <v>990</v>
      </c>
      <c r="N22" s="915" t="s">
        <v>983</v>
      </c>
      <c r="O22" s="915" t="s">
        <v>984</v>
      </c>
      <c r="P22" s="915" t="s">
        <v>995</v>
      </c>
      <c r="Q22" s="915" t="s">
        <v>997</v>
      </c>
      <c r="R22" s="915" t="s">
        <v>996</v>
      </c>
      <c r="S22" s="915" t="s">
        <v>998</v>
      </c>
      <c r="T22" s="915" t="s">
        <v>731</v>
      </c>
      <c r="U22" s="915" t="s">
        <v>86</v>
      </c>
      <c r="V22" s="915" t="s">
        <v>87</v>
      </c>
      <c r="W22" s="915" t="s">
        <v>849</v>
      </c>
      <c r="X22" s="915" t="s">
        <v>850</v>
      </c>
      <c r="Y22" s="925" t="s">
        <v>470</v>
      </c>
      <c r="Z22" s="925" t="s">
        <v>471</v>
      </c>
    </row>
    <row r="23" spans="1:38" s="918" customFormat="1" ht="22.5">
      <c r="A23" s="915" t="s">
        <v>774</v>
      </c>
      <c r="B23" s="917" t="s">
        <v>776</v>
      </c>
      <c r="C23" s="926">
        <v>223</v>
      </c>
      <c r="D23" s="926">
        <v>36</v>
      </c>
      <c r="E23" s="926">
        <v>4</v>
      </c>
      <c r="F23" s="926">
        <v>0</v>
      </c>
      <c r="G23" s="926">
        <v>256</v>
      </c>
      <c r="H23" s="926">
        <v>223</v>
      </c>
      <c r="I23" s="926">
        <v>36</v>
      </c>
      <c r="J23" s="926">
        <v>4</v>
      </c>
      <c r="K23" s="926">
        <v>0</v>
      </c>
      <c r="L23" s="926">
        <v>256</v>
      </c>
      <c r="M23" s="926">
        <v>7405</v>
      </c>
      <c r="N23" s="926">
        <v>7405</v>
      </c>
      <c r="O23" s="926">
        <v>1304</v>
      </c>
      <c r="P23" s="926">
        <v>1304</v>
      </c>
      <c r="Q23" s="927">
        <v>4746605</v>
      </c>
      <c r="R23" s="927">
        <v>933664</v>
      </c>
      <c r="S23" s="927">
        <v>40199</v>
      </c>
      <c r="T23" s="927">
        <v>0</v>
      </c>
      <c r="U23" s="927">
        <v>4746605</v>
      </c>
      <c r="V23" s="927">
        <v>933664</v>
      </c>
      <c r="W23" s="927">
        <v>40199</v>
      </c>
      <c r="X23" s="927">
        <v>0</v>
      </c>
      <c r="Y23" s="928">
        <f>Q23+R23+S23+T23</f>
        <v>5720468</v>
      </c>
      <c r="Z23" s="928">
        <f>U23+V23+W23+X23</f>
        <v>5720468</v>
      </c>
      <c r="AA23" s="929"/>
      <c r="AB23" s="929"/>
      <c r="AC23" s="929"/>
      <c r="AD23" s="929"/>
      <c r="AE23" s="929"/>
      <c r="AF23" s="930"/>
      <c r="AG23" s="930"/>
      <c r="AH23" s="930"/>
      <c r="AI23" s="930"/>
      <c r="AJ23" s="930"/>
      <c r="AK23" s="930"/>
      <c r="AL23" s="930"/>
    </row>
    <row r="24" spans="1:38" s="918" customFormat="1" ht="56.25">
      <c r="A24" s="915" t="s">
        <v>775</v>
      </c>
      <c r="B24" s="917" t="s">
        <v>777</v>
      </c>
      <c r="C24" s="926">
        <v>54</v>
      </c>
      <c r="D24" s="926">
        <v>0</v>
      </c>
      <c r="E24" s="926">
        <v>0</v>
      </c>
      <c r="F24" s="926">
        <v>0</v>
      </c>
      <c r="G24" s="926">
        <v>54</v>
      </c>
      <c r="H24" s="926">
        <v>53</v>
      </c>
      <c r="I24" s="926">
        <v>0</v>
      </c>
      <c r="J24" s="926">
        <v>0</v>
      </c>
      <c r="K24" s="926">
        <v>0</v>
      </c>
      <c r="L24" s="926">
        <v>53</v>
      </c>
      <c r="M24" s="926">
        <v>402</v>
      </c>
      <c r="N24" s="926">
        <v>398</v>
      </c>
      <c r="O24" s="926">
        <v>0</v>
      </c>
      <c r="P24" s="926">
        <v>0</v>
      </c>
      <c r="Q24" s="927">
        <v>257682</v>
      </c>
      <c r="R24" s="927">
        <v>0</v>
      </c>
      <c r="S24" s="927">
        <v>0</v>
      </c>
      <c r="T24" s="927">
        <v>0</v>
      </c>
      <c r="U24" s="927">
        <v>255118</v>
      </c>
      <c r="V24" s="927">
        <v>0</v>
      </c>
      <c r="W24" s="927">
        <v>0</v>
      </c>
      <c r="X24" s="927">
        <v>0</v>
      </c>
      <c r="Y24" s="928">
        <f>Q24+R24+S24+T24</f>
        <v>257682</v>
      </c>
      <c r="Z24" s="928">
        <f>U24+V24+W24+X24</f>
        <v>255118</v>
      </c>
      <c r="AA24" s="929"/>
      <c r="AB24" s="929"/>
      <c r="AC24" s="929"/>
      <c r="AD24" s="929"/>
      <c r="AE24" s="929"/>
      <c r="AF24" s="930"/>
      <c r="AG24" s="930"/>
      <c r="AH24" s="930"/>
      <c r="AI24" s="930"/>
      <c r="AJ24" s="930"/>
      <c r="AK24" s="930"/>
      <c r="AL24" s="930"/>
    </row>
    <row r="25" spans="1:38" ht="12.75">
      <c r="A25" s="931"/>
      <c r="B25" s="931"/>
      <c r="C25" s="932">
        <v>231</v>
      </c>
      <c r="D25" s="932">
        <v>36</v>
      </c>
      <c r="E25" s="932">
        <v>4</v>
      </c>
      <c r="F25" s="932">
        <v>0</v>
      </c>
      <c r="G25" s="932">
        <v>261</v>
      </c>
      <c r="H25" s="932">
        <v>231</v>
      </c>
      <c r="I25" s="932">
        <v>36</v>
      </c>
      <c r="J25" s="932">
        <v>4</v>
      </c>
      <c r="K25" s="932">
        <v>0</v>
      </c>
      <c r="L25" s="932">
        <v>261</v>
      </c>
      <c r="M25" s="933">
        <f>M23+M24</f>
        <v>7807</v>
      </c>
      <c r="N25" s="933">
        <f>N23+N24</f>
        <v>7803</v>
      </c>
      <c r="O25" s="933">
        <f>O23+O24</f>
        <v>1304</v>
      </c>
      <c r="P25" s="933">
        <f>P23+P24</f>
        <v>1304</v>
      </c>
      <c r="Q25" s="934">
        <f>Q23+Q24</f>
        <v>5004287</v>
      </c>
      <c r="R25" s="934">
        <f aca="true" t="shared" si="0" ref="R25:X25">R23+R24</f>
        <v>933664</v>
      </c>
      <c r="S25" s="934">
        <f t="shared" si="0"/>
        <v>40199</v>
      </c>
      <c r="T25" s="934">
        <f t="shared" si="0"/>
        <v>0</v>
      </c>
      <c r="U25" s="934">
        <f t="shared" si="0"/>
        <v>5001723</v>
      </c>
      <c r="V25" s="934">
        <f t="shared" si="0"/>
        <v>933664</v>
      </c>
      <c r="W25" s="934">
        <f t="shared" si="0"/>
        <v>40199</v>
      </c>
      <c r="X25" s="934">
        <f t="shared" si="0"/>
        <v>0</v>
      </c>
      <c r="Y25" s="935">
        <f>Y23+Y24</f>
        <v>5978150</v>
      </c>
      <c r="Z25" s="935">
        <f>Z23+Z24</f>
        <v>5975586</v>
      </c>
      <c r="AA25" s="936"/>
      <c r="AB25" s="936"/>
      <c r="AC25" s="936"/>
      <c r="AD25" s="936"/>
      <c r="AE25" s="936"/>
      <c r="AF25" s="937"/>
      <c r="AG25" s="937"/>
      <c r="AH25" s="937"/>
      <c r="AI25" s="937"/>
      <c r="AJ25" s="937"/>
      <c r="AK25" s="937"/>
      <c r="AL25" s="937"/>
    </row>
    <row r="26" spans="1:38" ht="12.75">
      <c r="A26" s="924" t="s">
        <v>472</v>
      </c>
      <c r="B26" s="910"/>
      <c r="C26" s="938"/>
      <c r="D26" s="939"/>
      <c r="E26" s="939"/>
      <c r="F26" s="939"/>
      <c r="G26" s="939"/>
      <c r="H26" s="939"/>
      <c r="I26" s="939"/>
      <c r="J26" s="939"/>
      <c r="K26" s="939"/>
      <c r="L26" s="939"/>
      <c r="M26" s="939"/>
      <c r="N26" s="939"/>
      <c r="O26" s="938"/>
      <c r="P26" s="938"/>
      <c r="Q26" s="936"/>
      <c r="R26" s="936"/>
      <c r="S26" s="936"/>
      <c r="T26" s="936"/>
      <c r="U26" s="936"/>
      <c r="V26" s="936"/>
      <c r="W26" s="936"/>
      <c r="X26" s="936"/>
      <c r="Y26" s="936"/>
      <c r="Z26" s="936"/>
      <c r="AA26" s="936"/>
      <c r="AB26" s="936"/>
      <c r="AC26" s="936"/>
      <c r="AD26" s="936"/>
      <c r="AE26" s="936"/>
      <c r="AF26" s="937"/>
      <c r="AG26" s="937"/>
      <c r="AH26" s="937"/>
      <c r="AI26" s="937"/>
      <c r="AJ26" s="937"/>
      <c r="AK26" s="937"/>
      <c r="AL26" s="937"/>
    </row>
    <row r="27" spans="1:12" ht="11.25">
      <c r="A27" s="940"/>
      <c r="B27" s="913"/>
      <c r="C27" s="913"/>
      <c r="D27" s="913"/>
      <c r="E27" s="913"/>
      <c r="F27" s="913"/>
      <c r="G27" s="913"/>
      <c r="H27" s="913"/>
      <c r="I27" s="913"/>
      <c r="J27" s="913"/>
      <c r="K27" s="913"/>
      <c r="L27" s="913"/>
    </row>
    <row r="28" ht="12.75">
      <c r="A28" s="941"/>
    </row>
    <row r="29" ht="12.75">
      <c r="A29" s="923"/>
    </row>
    <row r="30" spans="1:25" ht="12.75">
      <c r="A30" s="923"/>
      <c r="Y30" s="551" t="s">
        <v>413</v>
      </c>
    </row>
    <row r="31" spans="1:25" ht="12.75">
      <c r="A31" s="923"/>
      <c r="Y31" s="942" t="s">
        <v>765</v>
      </c>
    </row>
    <row r="32" ht="12.75">
      <c r="A32" s="943"/>
    </row>
    <row r="33" ht="12.75">
      <c r="A33" s="943"/>
    </row>
    <row r="34" ht="12.75">
      <c r="A34" s="943"/>
    </row>
  </sheetData>
  <sheetProtection/>
  <mergeCells count="30">
    <mergeCell ref="A9:J9"/>
    <mergeCell ref="K9:L9"/>
    <mergeCell ref="M9:N9"/>
    <mergeCell ref="O9:V9"/>
    <mergeCell ref="Y19:Y21"/>
    <mergeCell ref="Z19:Z21"/>
    <mergeCell ref="C20:G20"/>
    <mergeCell ref="H20:L20"/>
    <mergeCell ref="M20:M21"/>
    <mergeCell ref="N20:N21"/>
    <mergeCell ref="O20:O21"/>
    <mergeCell ref="P20:P21"/>
    <mergeCell ref="Q20:T20"/>
    <mergeCell ref="U20:X20"/>
    <mergeCell ref="Q19:X19"/>
    <mergeCell ref="O10:R10"/>
    <mergeCell ref="S10:V10"/>
    <mergeCell ref="M19:N19"/>
    <mergeCell ref="O19:P19"/>
    <mergeCell ref="W9:W11"/>
    <mergeCell ref="X9:X11"/>
    <mergeCell ref="M10:M11"/>
    <mergeCell ref="N10:N11"/>
    <mergeCell ref="A19:A21"/>
    <mergeCell ref="B19:B21"/>
    <mergeCell ref="C19:L19"/>
    <mergeCell ref="F10:J10"/>
    <mergeCell ref="K10:K11"/>
    <mergeCell ref="A10:E10"/>
    <mergeCell ref="L10:L11"/>
  </mergeCells>
  <printOptions horizontalCentered="1"/>
  <pageMargins left="0" right="0" top="0.7874015748031497" bottom="0" header="0.5118110236220472" footer="0.5118110236220472"/>
  <pageSetup horizontalDpi="600" verticalDpi="600" orientation="landscape" paperSize="9" scale="50" r:id="rId1"/>
  <headerFooter alignWithMargins="0">
    <oddFooter>&amp;CAnexa 2 pag.17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</sheetPr>
  <dimension ref="A1:M28"/>
  <sheetViews>
    <sheetView zoomScalePageLayoutView="0" workbookViewId="0" topLeftCell="A1">
      <selection activeCell="E28" sqref="E28"/>
    </sheetView>
  </sheetViews>
  <sheetFormatPr defaultColWidth="9.140625" defaultRowHeight="12.75"/>
  <cols>
    <col min="1" max="1" width="16.140625" style="18" customWidth="1"/>
    <col min="2" max="2" width="18.7109375" style="18" customWidth="1"/>
    <col min="3" max="3" width="16.7109375" style="18" customWidth="1"/>
    <col min="4" max="4" width="15.140625" style="18" customWidth="1"/>
    <col min="5" max="5" width="17.140625" style="18" customWidth="1"/>
    <col min="6" max="6" width="17.28125" style="18" customWidth="1"/>
    <col min="7" max="7" width="16.00390625" style="18" customWidth="1"/>
    <col min="8" max="8" width="16.140625" style="18" customWidth="1"/>
    <col min="9" max="9" width="16.421875" style="18" customWidth="1"/>
    <col min="10" max="16384" width="9.140625" style="18" customWidth="1"/>
  </cols>
  <sheetData>
    <row r="1" ht="11.25">
      <c r="A1" s="19" t="s">
        <v>243</v>
      </c>
    </row>
    <row r="2" spans="1:12" ht="11.25">
      <c r="A2" s="68" t="s">
        <v>385</v>
      </c>
      <c r="B2" s="17"/>
      <c r="L2" s="270"/>
    </row>
    <row r="3" spans="1:2" ht="11.25">
      <c r="A3" s="17" t="s">
        <v>539</v>
      </c>
      <c r="B3" s="17"/>
    </row>
    <row r="4" spans="1:6" ht="22.5" customHeight="1">
      <c r="A4" s="17" t="s">
        <v>925</v>
      </c>
      <c r="B4" s="17"/>
      <c r="C4" s="231"/>
      <c r="D4" s="231"/>
      <c r="E4" s="50"/>
      <c r="F4" s="272"/>
    </row>
    <row r="5" spans="1:13" ht="11.25">
      <c r="A5" s="18" t="s">
        <v>131</v>
      </c>
      <c r="M5" s="126"/>
    </row>
    <row r="6" s="182" customFormat="1" ht="11.25"/>
    <row r="7" s="182" customFormat="1" ht="11.25"/>
    <row r="8" spans="1:5" ht="10.5" customHeight="1" thickBot="1">
      <c r="A8" s="1191" t="s">
        <v>779</v>
      </c>
      <c r="B8" s="1191"/>
      <c r="C8" s="1191"/>
      <c r="D8" s="1191"/>
      <c r="E8" s="1191"/>
    </row>
    <row r="9" spans="1:5" ht="39" customHeight="1" thickBot="1">
      <c r="A9" s="183" t="s">
        <v>553</v>
      </c>
      <c r="B9" s="184" t="s">
        <v>67</v>
      </c>
      <c r="C9" s="185"/>
      <c r="D9" s="185"/>
      <c r="E9" s="185"/>
    </row>
    <row r="10" spans="1:5" ht="12" thickBot="1">
      <c r="A10" s="238" t="s">
        <v>986</v>
      </c>
      <c r="B10" s="343" t="s">
        <v>987</v>
      </c>
      <c r="C10" s="186"/>
      <c r="D10" s="186"/>
      <c r="E10" s="186"/>
    </row>
    <row r="11" spans="1:5" ht="12" thickBot="1">
      <c r="A11" s="198"/>
      <c r="B11" s="199"/>
      <c r="C11" s="182"/>
      <c r="D11" s="182"/>
      <c r="E11" s="182"/>
    </row>
    <row r="12" spans="1:5" ht="11.25">
      <c r="A12" s="182"/>
      <c r="B12" s="182"/>
      <c r="C12" s="182"/>
      <c r="D12" s="182"/>
      <c r="E12" s="182"/>
    </row>
    <row r="13" spans="1:5" ht="11.25">
      <c r="A13" s="182"/>
      <c r="B13" s="182"/>
      <c r="C13" s="182"/>
      <c r="D13" s="182"/>
      <c r="E13" s="182"/>
    </row>
    <row r="14" spans="1:5" ht="11.25">
      <c r="A14" s="182"/>
      <c r="B14" s="182"/>
      <c r="C14" s="182"/>
      <c r="D14" s="182"/>
      <c r="E14" s="182"/>
    </row>
    <row r="15" spans="1:5" ht="12" thickBot="1">
      <c r="A15" s="17" t="s">
        <v>102</v>
      </c>
      <c r="B15" s="197"/>
      <c r="C15" s="197"/>
      <c r="D15" s="197"/>
      <c r="E15" s="197"/>
    </row>
    <row r="16" spans="1:5" ht="67.5">
      <c r="A16" s="344" t="s">
        <v>81</v>
      </c>
      <c r="B16" s="345" t="s">
        <v>400</v>
      </c>
      <c r="C16" s="345" t="s">
        <v>401</v>
      </c>
      <c r="D16" s="345" t="s">
        <v>82</v>
      </c>
      <c r="E16" s="346" t="s">
        <v>83</v>
      </c>
    </row>
    <row r="17" spans="1:5" ht="15" customHeight="1">
      <c r="A17" s="230" t="s">
        <v>986</v>
      </c>
      <c r="B17" s="256" t="s">
        <v>987</v>
      </c>
      <c r="C17" s="256" t="s">
        <v>975</v>
      </c>
      <c r="D17" s="256" t="s">
        <v>976</v>
      </c>
      <c r="E17" s="347" t="s">
        <v>1131</v>
      </c>
    </row>
    <row r="18" spans="1:5" ht="12" thickBot="1">
      <c r="A18" s="348"/>
      <c r="B18" s="349"/>
      <c r="C18" s="350"/>
      <c r="D18" s="350"/>
      <c r="E18" s="351"/>
    </row>
    <row r="19" spans="1:5" ht="11.25">
      <c r="A19" s="130"/>
      <c r="B19" s="128"/>
      <c r="C19" s="130"/>
      <c r="D19" s="130"/>
      <c r="E19" s="176"/>
    </row>
    <row r="20" ht="11.25">
      <c r="A20" s="82" t="s">
        <v>395</v>
      </c>
    </row>
    <row r="21" spans="1:5" ht="11.25">
      <c r="A21" s="182"/>
      <c r="B21" s="182"/>
      <c r="C21" s="182"/>
      <c r="D21" s="182"/>
      <c r="E21" s="182"/>
    </row>
    <row r="22" spans="1:5" ht="11.25">
      <c r="A22" s="1191" t="s">
        <v>404</v>
      </c>
      <c r="B22" s="1191"/>
      <c r="C22" s="50"/>
      <c r="D22" s="182"/>
      <c r="E22" s="182"/>
    </row>
    <row r="28" ht="11.25">
      <c r="E28" s="234" t="s">
        <v>413</v>
      </c>
    </row>
  </sheetData>
  <sheetProtection/>
  <mergeCells count="2">
    <mergeCell ref="A8:E8"/>
    <mergeCell ref="A22:B22"/>
  </mergeCells>
  <printOptions/>
  <pageMargins left="0.75" right="0.75" top="1" bottom="1" header="0.5" footer="0.5"/>
  <pageSetup horizontalDpi="600" verticalDpi="600" orientation="landscape" paperSize="9" scale="95" r:id="rId1"/>
  <headerFooter alignWithMargins="0">
    <oddFooter>&amp;CAnexa 2 pag.20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00"/>
  </sheetPr>
  <dimension ref="A1:IV90"/>
  <sheetViews>
    <sheetView zoomScalePageLayoutView="0" workbookViewId="0" topLeftCell="A1">
      <selection activeCell="K16" sqref="K16"/>
    </sheetView>
  </sheetViews>
  <sheetFormatPr defaultColWidth="9.140625" defaultRowHeight="12.75"/>
  <cols>
    <col min="1" max="1" width="18.28125" style="26" customWidth="1"/>
    <col min="2" max="2" width="20.57421875" style="26" customWidth="1"/>
    <col min="3" max="3" width="20.7109375" style="26" customWidth="1"/>
    <col min="4" max="4" width="19.140625" style="26" customWidth="1"/>
    <col min="5" max="5" width="14.8515625" style="26" customWidth="1"/>
    <col min="6" max="6" width="13.57421875" style="26" customWidth="1"/>
    <col min="7" max="8" width="12.421875" style="26" customWidth="1"/>
    <col min="9" max="9" width="14.421875" style="26" customWidth="1"/>
    <col min="10" max="10" width="12.140625" style="26" customWidth="1"/>
    <col min="11" max="11" width="15.421875" style="26" customWidth="1"/>
    <col min="12" max="12" width="11.7109375" style="26" customWidth="1"/>
    <col min="13" max="13" width="11.140625" style="26" customWidth="1"/>
    <col min="14" max="14" width="12.57421875" style="26" customWidth="1"/>
    <col min="15" max="15" width="11.57421875" style="26" customWidth="1"/>
    <col min="16" max="16" width="11.00390625" style="26" customWidth="1"/>
    <col min="17" max="17" width="11.57421875" style="26" customWidth="1"/>
    <col min="18" max="18" width="10.421875" style="26" customWidth="1"/>
    <col min="19" max="20" width="11.140625" style="26" customWidth="1"/>
    <col min="21" max="21" width="11.28125" style="26" customWidth="1"/>
    <col min="22" max="22" width="16.57421875" style="26" customWidth="1"/>
    <col min="23" max="16384" width="8.8515625" style="26" customWidth="1"/>
  </cols>
  <sheetData>
    <row r="1" ht="11.25">
      <c r="A1" s="19" t="s">
        <v>244</v>
      </c>
    </row>
    <row r="2" spans="1:20" s="15" customFormat="1" ht="14.25" customHeight="1">
      <c r="A2" s="354" t="s">
        <v>768</v>
      </c>
      <c r="T2" s="16"/>
    </row>
    <row r="3" s="18" customFormat="1" ht="11.25">
      <c r="A3" s="17" t="s">
        <v>531</v>
      </c>
    </row>
    <row r="4" spans="1:13" s="24" customFormat="1" ht="25.5" customHeight="1">
      <c r="A4" s="19" t="s">
        <v>925</v>
      </c>
      <c r="B4" s="20"/>
      <c r="C4" s="20"/>
      <c r="D4" s="21"/>
      <c r="E4" s="22"/>
      <c r="F4" s="23"/>
      <c r="G4" s="23"/>
      <c r="H4" s="23"/>
      <c r="I4" s="23"/>
      <c r="J4" s="23"/>
      <c r="M4" s="384"/>
    </row>
    <row r="5" spans="1:30" s="23" customFormat="1" ht="12.75" customHeight="1">
      <c r="A5" s="15" t="s">
        <v>131</v>
      </c>
      <c r="B5" s="15"/>
      <c r="C5" s="15"/>
      <c r="D5" s="15"/>
      <c r="E5" s="15"/>
      <c r="F5" s="15"/>
      <c r="G5" s="15"/>
      <c r="H5" s="15"/>
      <c r="I5" s="385"/>
      <c r="J5" s="15"/>
      <c r="K5" s="15"/>
      <c r="L5" s="15"/>
      <c r="M5" s="386"/>
      <c r="N5" s="15"/>
      <c r="O5" s="15"/>
      <c r="P5" s="15"/>
      <c r="Q5" s="15"/>
      <c r="R5" s="15"/>
      <c r="S5" s="15"/>
      <c r="T5" s="15"/>
      <c r="U5" s="25"/>
      <c r="V5" s="15"/>
      <c r="W5" s="15"/>
      <c r="X5" s="15"/>
      <c r="Y5" s="15"/>
      <c r="Z5" s="15"/>
      <c r="AA5" s="15"/>
      <c r="AB5" s="15"/>
      <c r="AC5" s="15"/>
      <c r="AD5" s="15"/>
    </row>
    <row r="6" spans="1:9" s="387" customFormat="1" ht="30" customHeight="1">
      <c r="A6" s="26"/>
      <c r="I6" s="388"/>
    </row>
    <row r="7" spans="1:12" s="387" customFormat="1" ht="13.5" thickBot="1">
      <c r="A7" s="389" t="s">
        <v>264</v>
      </c>
      <c r="B7" s="390"/>
      <c r="C7" s="390"/>
      <c r="D7" s="390"/>
      <c r="E7" s="390"/>
      <c r="F7" s="390"/>
      <c r="G7" s="390"/>
      <c r="H7" s="390"/>
      <c r="I7" s="390"/>
      <c r="J7" s="390"/>
      <c r="K7" s="390"/>
      <c r="L7" s="390"/>
    </row>
    <row r="8" spans="1:11" s="387" customFormat="1" ht="25.5" customHeight="1">
      <c r="A8" s="1217" t="s">
        <v>482</v>
      </c>
      <c r="B8" s="1218"/>
      <c r="C8" s="1218"/>
      <c r="D8" s="1218"/>
      <c r="E8" s="1218"/>
      <c r="F8" s="1218"/>
      <c r="G8" s="1218"/>
      <c r="H8" s="1219"/>
      <c r="I8" s="1220" t="s">
        <v>480</v>
      </c>
      <c r="J8" s="1220" t="s">
        <v>194</v>
      </c>
      <c r="K8" s="1223" t="s">
        <v>154</v>
      </c>
    </row>
    <row r="9" spans="1:11" s="387" customFormat="1" ht="12.75" customHeight="1">
      <c r="A9" s="1229" t="s">
        <v>532</v>
      </c>
      <c r="B9" s="1225" t="s">
        <v>265</v>
      </c>
      <c r="C9" s="1225" t="s">
        <v>534</v>
      </c>
      <c r="D9" s="1225" t="s">
        <v>535</v>
      </c>
      <c r="E9" s="1225" t="s">
        <v>536</v>
      </c>
      <c r="F9" s="1225" t="s">
        <v>537</v>
      </c>
      <c r="G9" s="1225" t="s">
        <v>538</v>
      </c>
      <c r="H9" s="1227" t="s">
        <v>266</v>
      </c>
      <c r="I9" s="1221"/>
      <c r="J9" s="1222"/>
      <c r="K9" s="1224"/>
    </row>
    <row r="10" spans="1:11" s="387" customFormat="1" ht="36" customHeight="1" thickBot="1">
      <c r="A10" s="1230"/>
      <c r="B10" s="1226"/>
      <c r="C10" s="1226"/>
      <c r="D10" s="1226"/>
      <c r="E10" s="1226"/>
      <c r="F10" s="1226"/>
      <c r="G10" s="1226"/>
      <c r="H10" s="1228"/>
      <c r="I10" s="1221"/>
      <c r="J10" s="1222"/>
      <c r="K10" s="1224"/>
    </row>
    <row r="11" spans="1:11" s="387" customFormat="1" ht="13.5" thickBot="1">
      <c r="A11" s="391" t="s">
        <v>986</v>
      </c>
      <c r="B11" s="392" t="s">
        <v>987</v>
      </c>
      <c r="C11" s="392" t="s">
        <v>975</v>
      </c>
      <c r="D11" s="392" t="s">
        <v>976</v>
      </c>
      <c r="E11" s="392" t="s">
        <v>977</v>
      </c>
      <c r="F11" s="392" t="s">
        <v>988</v>
      </c>
      <c r="G11" s="392" t="s">
        <v>978</v>
      </c>
      <c r="H11" s="441" t="s">
        <v>979</v>
      </c>
      <c r="I11" s="441" t="s">
        <v>980</v>
      </c>
      <c r="J11" s="441" t="s">
        <v>981</v>
      </c>
      <c r="K11" s="442" t="s">
        <v>982</v>
      </c>
    </row>
    <row r="12" spans="1:11" s="387" customFormat="1" ht="13.5" thickBot="1">
      <c r="A12" s="393"/>
      <c r="B12" s="394"/>
      <c r="C12" s="394"/>
      <c r="D12" s="394"/>
      <c r="E12" s="394"/>
      <c r="F12" s="394"/>
      <c r="G12" s="394"/>
      <c r="H12" s="394"/>
      <c r="I12" s="394"/>
      <c r="J12" s="394"/>
      <c r="K12" s="395"/>
    </row>
    <row r="13" spans="1:22" s="387" customFormat="1" ht="12.75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396"/>
      <c r="M13" s="396"/>
      <c r="N13" s="396"/>
      <c r="O13" s="396"/>
      <c r="P13" s="396"/>
      <c r="Q13" s="396"/>
      <c r="R13" s="396"/>
      <c r="S13" s="396"/>
      <c r="T13" s="396"/>
      <c r="U13" s="396"/>
      <c r="V13" s="396"/>
    </row>
    <row r="14" spans="1:9" s="387" customFormat="1" ht="13.5" thickBot="1">
      <c r="A14" s="482" t="s">
        <v>2</v>
      </c>
      <c r="B14" s="465"/>
      <c r="C14" s="465"/>
      <c r="D14" s="465"/>
      <c r="E14" s="465"/>
      <c r="F14" s="465"/>
      <c r="G14" s="465"/>
      <c r="H14" s="465"/>
      <c r="I14" s="465"/>
    </row>
    <row r="15" spans="1:7" s="387" customFormat="1" ht="26.25" customHeight="1">
      <c r="A15" s="1231" t="s">
        <v>483</v>
      </c>
      <c r="B15" s="1232"/>
      <c r="C15" s="1232"/>
      <c r="D15" s="1232"/>
      <c r="E15" s="1232"/>
      <c r="F15" s="1232"/>
      <c r="G15" s="1233" t="s">
        <v>481</v>
      </c>
    </row>
    <row r="16" spans="1:7" s="387" customFormat="1" ht="96.75" customHeight="1" thickBot="1">
      <c r="A16" s="483" t="s">
        <v>270</v>
      </c>
      <c r="B16" s="484" t="s">
        <v>271</v>
      </c>
      <c r="C16" s="484" t="s">
        <v>958</v>
      </c>
      <c r="D16" s="484" t="s">
        <v>1058</v>
      </c>
      <c r="E16" s="484" t="s">
        <v>1059</v>
      </c>
      <c r="F16" s="485" t="s">
        <v>1060</v>
      </c>
      <c r="G16" s="1234"/>
    </row>
    <row r="17" spans="1:7" s="387" customFormat="1" ht="13.5" thickBot="1">
      <c r="A17" s="233" t="s">
        <v>986</v>
      </c>
      <c r="B17" s="441" t="s">
        <v>987</v>
      </c>
      <c r="C17" s="441" t="s">
        <v>975</v>
      </c>
      <c r="D17" s="441" t="s">
        <v>976</v>
      </c>
      <c r="E17" s="441" t="s">
        <v>977</v>
      </c>
      <c r="F17" s="441" t="s">
        <v>988</v>
      </c>
      <c r="G17" s="442" t="s">
        <v>978</v>
      </c>
    </row>
    <row r="18" spans="1:7" s="387" customFormat="1" ht="13.5" thickBot="1">
      <c r="A18" s="397"/>
      <c r="B18" s="38"/>
      <c r="C18" s="38"/>
      <c r="D18" s="38"/>
      <c r="E18" s="38"/>
      <c r="F18" s="38"/>
      <c r="G18" s="398"/>
    </row>
    <row r="19" s="387" customFormat="1" ht="12.75"/>
    <row r="20" spans="1:10" s="387" customFormat="1" ht="12.75">
      <c r="A20" s="482" t="s">
        <v>3</v>
      </c>
      <c r="B20" s="465"/>
      <c r="C20" s="465"/>
      <c r="D20" s="465"/>
      <c r="E20" s="465"/>
      <c r="F20" s="465"/>
      <c r="G20" s="465"/>
      <c r="H20" s="465"/>
      <c r="I20" s="465"/>
      <c r="J20" s="465"/>
    </row>
    <row r="21" s="387" customFormat="1" ht="13.5" thickBot="1">
      <c r="A21" s="389"/>
    </row>
    <row r="22" spans="1:5" s="387" customFormat="1" ht="25.5" customHeight="1">
      <c r="A22" s="1231" t="s">
        <v>484</v>
      </c>
      <c r="B22" s="1232"/>
      <c r="C22" s="1232"/>
      <c r="D22" s="1232"/>
      <c r="E22" s="1233" t="s">
        <v>485</v>
      </c>
    </row>
    <row r="23" spans="1:5" s="387" customFormat="1" ht="102" thickBot="1">
      <c r="A23" s="483" t="s">
        <v>345</v>
      </c>
      <c r="B23" s="484" t="s">
        <v>346</v>
      </c>
      <c r="C23" s="484" t="s">
        <v>347</v>
      </c>
      <c r="D23" s="485" t="s">
        <v>907</v>
      </c>
      <c r="E23" s="1234"/>
    </row>
    <row r="24" spans="1:5" s="387" customFormat="1" ht="13.5" thickBot="1">
      <c r="A24" s="486" t="s">
        <v>986</v>
      </c>
      <c r="B24" s="487" t="s">
        <v>987</v>
      </c>
      <c r="C24" s="487" t="s">
        <v>975</v>
      </c>
      <c r="D24" s="487" t="s">
        <v>976</v>
      </c>
      <c r="E24" s="488" t="s">
        <v>977</v>
      </c>
    </row>
    <row r="25" spans="1:5" s="387" customFormat="1" ht="13.5" thickBot="1">
      <c r="A25" s="391"/>
      <c r="B25" s="392"/>
      <c r="C25" s="392"/>
      <c r="D25" s="392"/>
      <c r="E25" s="399"/>
    </row>
    <row r="26" s="387" customFormat="1" ht="12.75"/>
    <row r="27" spans="1:11" s="387" customFormat="1" ht="13.5" thickBot="1">
      <c r="A27" s="482" t="s">
        <v>4</v>
      </c>
      <c r="B27" s="465"/>
      <c r="C27" s="465"/>
      <c r="D27" s="465"/>
      <c r="E27" s="465"/>
      <c r="F27" s="465"/>
      <c r="G27" s="465"/>
      <c r="H27" s="465"/>
      <c r="I27" s="465"/>
      <c r="J27" s="465"/>
      <c r="K27" s="465"/>
    </row>
    <row r="28" spans="1:11" s="387" customFormat="1" ht="12.75" customHeight="1" thickBot="1">
      <c r="A28" s="1237" t="s">
        <v>100</v>
      </c>
      <c r="B28" s="1238"/>
      <c r="C28" s="1238"/>
      <c r="D28" s="1238"/>
      <c r="E28" s="1238"/>
      <c r="F28" s="1238"/>
      <c r="G28" s="1238"/>
      <c r="H28" s="1239"/>
      <c r="I28" s="1240" t="s">
        <v>101</v>
      </c>
      <c r="J28" s="1220" t="s">
        <v>882</v>
      </c>
      <c r="K28" s="1223" t="s">
        <v>883</v>
      </c>
    </row>
    <row r="29" spans="1:11" s="387" customFormat="1" ht="12.75">
      <c r="A29" s="1241" t="s">
        <v>532</v>
      </c>
      <c r="B29" s="1222" t="s">
        <v>265</v>
      </c>
      <c r="C29" s="1222" t="s">
        <v>534</v>
      </c>
      <c r="D29" s="1222" t="s">
        <v>535</v>
      </c>
      <c r="E29" s="1222" t="s">
        <v>536</v>
      </c>
      <c r="F29" s="1222" t="s">
        <v>537</v>
      </c>
      <c r="G29" s="1222" t="s">
        <v>538</v>
      </c>
      <c r="H29" s="1222" t="s">
        <v>266</v>
      </c>
      <c r="I29" s="1222"/>
      <c r="J29" s="1222"/>
      <c r="K29" s="1224"/>
    </row>
    <row r="30" spans="1:11" s="387" customFormat="1" ht="42" customHeight="1" thickBot="1">
      <c r="A30" s="1242"/>
      <c r="B30" s="1235"/>
      <c r="C30" s="1235"/>
      <c r="D30" s="1235"/>
      <c r="E30" s="1235"/>
      <c r="F30" s="1235"/>
      <c r="G30" s="1235"/>
      <c r="H30" s="1235"/>
      <c r="I30" s="1235"/>
      <c r="J30" s="1235"/>
      <c r="K30" s="1236"/>
    </row>
    <row r="31" spans="1:11" s="387" customFormat="1" ht="13.5" thickBot="1">
      <c r="A31" s="489" t="s">
        <v>986</v>
      </c>
      <c r="B31" s="490" t="s">
        <v>987</v>
      </c>
      <c r="C31" s="490" t="s">
        <v>975</v>
      </c>
      <c r="D31" s="490" t="s">
        <v>976</v>
      </c>
      <c r="E31" s="490" t="s">
        <v>977</v>
      </c>
      <c r="F31" s="490" t="s">
        <v>988</v>
      </c>
      <c r="G31" s="490" t="s">
        <v>978</v>
      </c>
      <c r="H31" s="490" t="s">
        <v>979</v>
      </c>
      <c r="I31" s="490" t="s">
        <v>5</v>
      </c>
      <c r="J31" s="490" t="s">
        <v>981</v>
      </c>
      <c r="K31" s="491" t="s">
        <v>691</v>
      </c>
    </row>
    <row r="32" spans="1:11" s="387" customFormat="1" ht="13.5" thickBot="1">
      <c r="A32" s="400"/>
      <c r="B32" s="401"/>
      <c r="C32" s="401"/>
      <c r="D32" s="401"/>
      <c r="E32" s="401"/>
      <c r="F32" s="401"/>
      <c r="G32" s="401"/>
      <c r="H32" s="401"/>
      <c r="I32" s="401"/>
      <c r="J32" s="401"/>
      <c r="K32" s="402"/>
    </row>
    <row r="33" s="387" customFormat="1" ht="12.75"/>
    <row r="34" s="387" customFormat="1" ht="12.75"/>
    <row r="35" spans="1:10" s="387" customFormat="1" ht="13.5" thickBot="1">
      <c r="A35" s="482" t="s">
        <v>6</v>
      </c>
      <c r="B35" s="465"/>
      <c r="C35" s="465"/>
      <c r="D35" s="465"/>
      <c r="E35" s="465"/>
      <c r="F35" s="465"/>
      <c r="G35" s="465"/>
      <c r="H35" s="465"/>
      <c r="I35" s="465"/>
      <c r="J35" s="465"/>
    </row>
    <row r="36" spans="1:8" s="387" customFormat="1" ht="26.25" customHeight="1">
      <c r="A36" s="1243" t="s">
        <v>100</v>
      </c>
      <c r="B36" s="1244"/>
      <c r="C36" s="1244"/>
      <c r="D36" s="1244"/>
      <c r="E36" s="1244"/>
      <c r="F36" s="1244"/>
      <c r="G36" s="1245" t="s">
        <v>905</v>
      </c>
      <c r="H36" s="403"/>
    </row>
    <row r="37" spans="1:8" s="387" customFormat="1" ht="96.75" customHeight="1" thickBot="1">
      <c r="A37" s="483" t="s">
        <v>270</v>
      </c>
      <c r="B37" s="484" t="s">
        <v>271</v>
      </c>
      <c r="C37" s="484" t="s">
        <v>958</v>
      </c>
      <c r="D37" s="484" t="s">
        <v>1058</v>
      </c>
      <c r="E37" s="484" t="s">
        <v>1059</v>
      </c>
      <c r="F37" s="485" t="s">
        <v>1060</v>
      </c>
      <c r="G37" s="1246"/>
      <c r="H37" s="403"/>
    </row>
    <row r="38" spans="1:8" s="387" customFormat="1" ht="16.5" thickBot="1">
      <c r="A38" s="233" t="s">
        <v>986</v>
      </c>
      <c r="B38" s="441" t="s">
        <v>987</v>
      </c>
      <c r="C38" s="441" t="s">
        <v>975</v>
      </c>
      <c r="D38" s="441" t="s">
        <v>976</v>
      </c>
      <c r="E38" s="441" t="s">
        <v>977</v>
      </c>
      <c r="F38" s="441" t="s">
        <v>988</v>
      </c>
      <c r="G38" s="442" t="s">
        <v>7</v>
      </c>
      <c r="H38" s="403"/>
    </row>
    <row r="39" spans="1:8" s="387" customFormat="1" ht="16.5" thickBot="1">
      <c r="A39" s="404"/>
      <c r="B39" s="405"/>
      <c r="C39" s="405"/>
      <c r="D39" s="405"/>
      <c r="E39" s="405"/>
      <c r="F39" s="405"/>
      <c r="G39" s="398"/>
      <c r="H39" s="403"/>
    </row>
    <row r="40" spans="1:14" s="387" customFormat="1" ht="12.75">
      <c r="A40" s="406"/>
      <c r="B40" s="406"/>
      <c r="C40" s="406"/>
      <c r="D40" s="406"/>
      <c r="E40" s="406"/>
      <c r="F40" s="406"/>
      <c r="G40" s="407"/>
      <c r="H40" s="407"/>
      <c r="I40" s="407"/>
      <c r="J40" s="407"/>
      <c r="K40" s="407"/>
      <c r="L40" s="407"/>
      <c r="M40" s="407"/>
      <c r="N40" s="407"/>
    </row>
    <row r="41" s="387" customFormat="1" ht="12.75"/>
    <row r="42" spans="1:10" s="387" customFormat="1" ht="13.5" thickBot="1">
      <c r="A42" s="482" t="s">
        <v>8</v>
      </c>
      <c r="B42" s="465"/>
      <c r="C42" s="465"/>
      <c r="D42" s="465"/>
      <c r="E42" s="465"/>
      <c r="F42" s="465"/>
      <c r="G42" s="465"/>
      <c r="H42" s="465"/>
      <c r="I42" s="465"/>
      <c r="J42" s="465"/>
    </row>
    <row r="43" spans="1:5" s="387" customFormat="1" ht="25.5" customHeight="1">
      <c r="A43" s="1243" t="s">
        <v>100</v>
      </c>
      <c r="B43" s="1244"/>
      <c r="C43" s="1244"/>
      <c r="D43" s="1244"/>
      <c r="E43" s="1233" t="s">
        <v>906</v>
      </c>
    </row>
    <row r="44" spans="1:5" s="387" customFormat="1" ht="87" customHeight="1" thickBot="1">
      <c r="A44" s="492" t="s">
        <v>345</v>
      </c>
      <c r="B44" s="493" t="s">
        <v>346</v>
      </c>
      <c r="C44" s="493" t="s">
        <v>347</v>
      </c>
      <c r="D44" s="485" t="s">
        <v>907</v>
      </c>
      <c r="E44" s="1234"/>
    </row>
    <row r="45" spans="1:5" s="387" customFormat="1" ht="13.5" thickBot="1">
      <c r="A45" s="486" t="s">
        <v>986</v>
      </c>
      <c r="B45" s="487" t="s">
        <v>987</v>
      </c>
      <c r="C45" s="487" t="s">
        <v>975</v>
      </c>
      <c r="D45" s="487" t="s">
        <v>976</v>
      </c>
      <c r="E45" s="488" t="s">
        <v>9</v>
      </c>
    </row>
    <row r="46" spans="1:5" s="387" customFormat="1" ht="13.5" thickBot="1">
      <c r="A46" s="408"/>
      <c r="B46" s="409"/>
      <c r="C46" s="409"/>
      <c r="D46" s="409"/>
      <c r="E46" s="399"/>
    </row>
    <row r="47" s="387" customFormat="1" ht="12.75"/>
    <row r="48" s="387" customFormat="1" ht="12.75"/>
    <row r="49" spans="1:3" s="387" customFormat="1" ht="13.5" thickBot="1">
      <c r="A49" s="482" t="s">
        <v>159</v>
      </c>
      <c r="B49" s="465"/>
      <c r="C49" s="465"/>
    </row>
    <row r="50" spans="1:2" s="387" customFormat="1" ht="86.25" customHeight="1" thickBot="1">
      <c r="A50" s="494" t="s">
        <v>692</v>
      </c>
      <c r="B50" s="467" t="s">
        <v>10</v>
      </c>
    </row>
    <row r="51" spans="1:2" s="387" customFormat="1" ht="13.5" thickBot="1">
      <c r="A51" s="410" t="s">
        <v>986</v>
      </c>
      <c r="B51" s="411" t="s">
        <v>987</v>
      </c>
    </row>
    <row r="52" spans="1:3" s="387" customFormat="1" ht="12.75">
      <c r="A52" s="465"/>
      <c r="B52" s="465"/>
      <c r="C52" s="465"/>
    </row>
    <row r="53" spans="1:3" s="387" customFormat="1" ht="12.75">
      <c r="A53" s="495" t="s">
        <v>486</v>
      </c>
      <c r="B53" s="465"/>
      <c r="C53" s="465"/>
    </row>
    <row r="54" spans="1:3" s="28" customFormat="1" ht="11.25">
      <c r="A54" s="495" t="s">
        <v>11</v>
      </c>
      <c r="B54" s="495"/>
      <c r="C54" s="495"/>
    </row>
    <row r="55" s="387" customFormat="1" ht="12.75"/>
    <row r="56" s="387" customFormat="1" ht="12.75"/>
    <row r="57" s="387" customFormat="1" ht="13.5" thickBot="1">
      <c r="A57" s="412" t="s">
        <v>12</v>
      </c>
    </row>
    <row r="58" spans="1:6" s="387" customFormat="1" ht="86.25" customHeight="1">
      <c r="A58" s="496" t="s">
        <v>908</v>
      </c>
      <c r="B58" s="497" t="s">
        <v>81</v>
      </c>
      <c r="C58" s="497" t="s">
        <v>348</v>
      </c>
      <c r="D58" s="497" t="s">
        <v>349</v>
      </c>
      <c r="E58" s="497" t="s">
        <v>82</v>
      </c>
      <c r="F58" s="498" t="s">
        <v>83</v>
      </c>
    </row>
    <row r="59" spans="1:6" s="387" customFormat="1" ht="22.5">
      <c r="A59" s="499" t="s">
        <v>1014</v>
      </c>
      <c r="B59" s="500" t="s">
        <v>986</v>
      </c>
      <c r="C59" s="500" t="s">
        <v>987</v>
      </c>
      <c r="D59" s="500" t="s">
        <v>975</v>
      </c>
      <c r="E59" s="500" t="s">
        <v>976</v>
      </c>
      <c r="F59" s="501" t="s">
        <v>1131</v>
      </c>
    </row>
    <row r="60" spans="1:6" s="387" customFormat="1" ht="23.25" customHeight="1">
      <c r="A60" s="413" t="s">
        <v>532</v>
      </c>
      <c r="B60" s="414"/>
      <c r="C60" s="414"/>
      <c r="D60" s="414"/>
      <c r="E60" s="414"/>
      <c r="F60" s="415"/>
    </row>
    <row r="61" spans="1:6" s="387" customFormat="1" ht="23.25" customHeight="1">
      <c r="A61" s="413" t="s">
        <v>533</v>
      </c>
      <c r="B61" s="414"/>
      <c r="C61" s="414"/>
      <c r="D61" s="414"/>
      <c r="E61" s="414"/>
      <c r="F61" s="415"/>
    </row>
    <row r="62" spans="1:6" s="387" customFormat="1" ht="23.25" customHeight="1">
      <c r="A62" s="413" t="s">
        <v>534</v>
      </c>
      <c r="B62" s="414"/>
      <c r="C62" s="414"/>
      <c r="D62" s="414"/>
      <c r="E62" s="414"/>
      <c r="F62" s="415"/>
    </row>
    <row r="63" spans="1:6" s="387" customFormat="1" ht="23.25" customHeight="1">
      <c r="A63" s="413" t="s">
        <v>535</v>
      </c>
      <c r="B63" s="414"/>
      <c r="C63" s="414"/>
      <c r="D63" s="414"/>
      <c r="E63" s="414"/>
      <c r="F63" s="415"/>
    </row>
    <row r="64" spans="1:6" s="387" customFormat="1" ht="23.25" customHeight="1">
      <c r="A64" s="413" t="s">
        <v>536</v>
      </c>
      <c r="B64" s="414"/>
      <c r="C64" s="414"/>
      <c r="D64" s="414"/>
      <c r="E64" s="414"/>
      <c r="F64" s="415"/>
    </row>
    <row r="65" spans="1:6" s="387" customFormat="1" ht="23.25" customHeight="1">
      <c r="A65" s="413" t="s">
        <v>537</v>
      </c>
      <c r="B65" s="414"/>
      <c r="C65" s="414"/>
      <c r="D65" s="414"/>
      <c r="E65" s="414"/>
      <c r="F65" s="415"/>
    </row>
    <row r="66" spans="1:6" s="387" customFormat="1" ht="23.25" customHeight="1">
      <c r="A66" s="413" t="s">
        <v>538</v>
      </c>
      <c r="B66" s="414"/>
      <c r="C66" s="414"/>
      <c r="D66" s="414"/>
      <c r="E66" s="414"/>
      <c r="F66" s="415"/>
    </row>
    <row r="67" spans="1:6" s="387" customFormat="1" ht="23.25" customHeight="1">
      <c r="A67" s="413" t="s">
        <v>155</v>
      </c>
      <c r="B67" s="414"/>
      <c r="C67" s="414"/>
      <c r="D67" s="414"/>
      <c r="E67" s="414"/>
      <c r="F67" s="415"/>
    </row>
    <row r="68" spans="1:8" s="387" customFormat="1" ht="54.75" customHeight="1">
      <c r="A68" s="502" t="s">
        <v>13</v>
      </c>
      <c r="B68" s="416"/>
      <c r="C68" s="416"/>
      <c r="D68" s="416"/>
      <c r="E68" s="416"/>
      <c r="F68" s="415"/>
      <c r="H68" s="417"/>
    </row>
    <row r="69" spans="1:8" s="387" customFormat="1" ht="60" customHeight="1" thickBot="1">
      <c r="A69" s="503" t="s">
        <v>14</v>
      </c>
      <c r="B69" s="418"/>
      <c r="C69" s="418"/>
      <c r="D69" s="418"/>
      <c r="E69" s="418"/>
      <c r="F69" s="419"/>
      <c r="H69" s="417"/>
    </row>
    <row r="70" spans="1:8" s="387" customFormat="1" ht="23.25" customHeight="1" thickBot="1">
      <c r="A70" s="420" t="s">
        <v>993</v>
      </c>
      <c r="B70" s="409"/>
      <c r="C70" s="409"/>
      <c r="D70" s="409"/>
      <c r="E70" s="409"/>
      <c r="F70" s="399"/>
      <c r="H70" s="417"/>
    </row>
    <row r="71" spans="1:8" s="387" customFormat="1" ht="23.25" customHeight="1">
      <c r="A71" s="29" t="s">
        <v>395</v>
      </c>
      <c r="H71" s="417"/>
    </row>
    <row r="72" spans="1:256" s="421" customFormat="1" ht="20.25" customHeight="1">
      <c r="A72" s="495" t="s">
        <v>15</v>
      </c>
      <c r="B72" s="495"/>
      <c r="C72" s="495"/>
      <c r="D72" s="495"/>
      <c r="E72" s="28"/>
      <c r="F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28"/>
      <c r="BT72" s="28"/>
      <c r="BU72" s="28"/>
      <c r="BV72" s="28"/>
      <c r="BW72" s="28"/>
      <c r="BX72" s="28"/>
      <c r="BY72" s="28"/>
      <c r="BZ72" s="28"/>
      <c r="CA72" s="28"/>
      <c r="CB72" s="28"/>
      <c r="CC72" s="28"/>
      <c r="CD72" s="28"/>
      <c r="CE72" s="28"/>
      <c r="CF72" s="28"/>
      <c r="CG72" s="28"/>
      <c r="CH72" s="28"/>
      <c r="CI72" s="28"/>
      <c r="CJ72" s="28"/>
      <c r="CK72" s="28"/>
      <c r="CL72" s="28"/>
      <c r="CM72" s="28"/>
      <c r="CN72" s="28"/>
      <c r="CO72" s="28"/>
      <c r="CP72" s="28"/>
      <c r="CQ72" s="28"/>
      <c r="CR72" s="28"/>
      <c r="CS72" s="28"/>
      <c r="CT72" s="28"/>
      <c r="CU72" s="28"/>
      <c r="CV72" s="28"/>
      <c r="CW72" s="28"/>
      <c r="CX72" s="28"/>
      <c r="CY72" s="28"/>
      <c r="CZ72" s="28"/>
      <c r="DA72" s="28"/>
      <c r="DB72" s="28"/>
      <c r="DC72" s="28"/>
      <c r="DD72" s="28"/>
      <c r="DE72" s="28"/>
      <c r="DF72" s="28"/>
      <c r="DG72" s="28"/>
      <c r="DH72" s="28"/>
      <c r="DI72" s="28"/>
      <c r="DJ72" s="28"/>
      <c r="DK72" s="28"/>
      <c r="DL72" s="28"/>
      <c r="DM72" s="28"/>
      <c r="DN72" s="28"/>
      <c r="DO72" s="28"/>
      <c r="DP72" s="28"/>
      <c r="DQ72" s="28"/>
      <c r="DR72" s="28"/>
      <c r="DS72" s="28"/>
      <c r="DT72" s="28"/>
      <c r="DU72" s="28"/>
      <c r="DV72" s="28"/>
      <c r="DW72" s="28"/>
      <c r="DX72" s="28"/>
      <c r="DY72" s="28"/>
      <c r="DZ72" s="28"/>
      <c r="EA72" s="28"/>
      <c r="EB72" s="28"/>
      <c r="EC72" s="28"/>
      <c r="ED72" s="28"/>
      <c r="EE72" s="28"/>
      <c r="EF72" s="28"/>
      <c r="EG72" s="28"/>
      <c r="EH72" s="28"/>
      <c r="EI72" s="28"/>
      <c r="EJ72" s="28"/>
      <c r="EK72" s="28"/>
      <c r="EL72" s="28"/>
      <c r="EM72" s="28"/>
      <c r="EN72" s="28"/>
      <c r="EO72" s="28"/>
      <c r="EP72" s="28"/>
      <c r="EQ72" s="28"/>
      <c r="ER72" s="28"/>
      <c r="ES72" s="28"/>
      <c r="ET72" s="28"/>
      <c r="EU72" s="28"/>
      <c r="EV72" s="28"/>
      <c r="EW72" s="28"/>
      <c r="EX72" s="28"/>
      <c r="EY72" s="28"/>
      <c r="EZ72" s="28"/>
      <c r="FA72" s="28"/>
      <c r="FB72" s="28"/>
      <c r="FC72" s="28"/>
      <c r="FD72" s="28"/>
      <c r="FE72" s="28"/>
      <c r="FF72" s="28"/>
      <c r="FG72" s="28"/>
      <c r="FH72" s="28"/>
      <c r="FI72" s="28"/>
      <c r="FJ72" s="28"/>
      <c r="FK72" s="28"/>
      <c r="FL72" s="28"/>
      <c r="FM72" s="28"/>
      <c r="FN72" s="28"/>
      <c r="FO72" s="28"/>
      <c r="FP72" s="28"/>
      <c r="FQ72" s="28"/>
      <c r="FR72" s="28"/>
      <c r="FS72" s="28"/>
      <c r="FT72" s="28"/>
      <c r="FU72" s="28"/>
      <c r="FV72" s="28"/>
      <c r="FW72" s="28"/>
      <c r="FX72" s="28"/>
      <c r="FY72" s="28"/>
      <c r="FZ72" s="28"/>
      <c r="GA72" s="28"/>
      <c r="GB72" s="28"/>
      <c r="GC72" s="28"/>
      <c r="GD72" s="28"/>
      <c r="GE72" s="28"/>
      <c r="GF72" s="28"/>
      <c r="GG72" s="28"/>
      <c r="GH72" s="28"/>
      <c r="GI72" s="28"/>
      <c r="GJ72" s="28"/>
      <c r="GK72" s="28"/>
      <c r="GL72" s="28"/>
      <c r="GM72" s="28"/>
      <c r="GN72" s="28"/>
      <c r="GO72" s="28"/>
      <c r="GP72" s="28"/>
      <c r="GQ72" s="28"/>
      <c r="GR72" s="28"/>
      <c r="GS72" s="28"/>
      <c r="GT72" s="28"/>
      <c r="GU72" s="28"/>
      <c r="GV72" s="28"/>
      <c r="GW72" s="28"/>
      <c r="GX72" s="28"/>
      <c r="GY72" s="28"/>
      <c r="GZ72" s="28"/>
      <c r="HA72" s="28"/>
      <c r="HB72" s="28"/>
      <c r="HC72" s="28"/>
      <c r="HD72" s="28"/>
      <c r="HE72" s="28"/>
      <c r="HF72" s="28"/>
      <c r="HG72" s="28"/>
      <c r="HH72" s="28"/>
      <c r="HI72" s="28"/>
      <c r="HJ72" s="28"/>
      <c r="HK72" s="28"/>
      <c r="HL72" s="28"/>
      <c r="HM72" s="28"/>
      <c r="HN72" s="28"/>
      <c r="HO72" s="28"/>
      <c r="HP72" s="28"/>
      <c r="HQ72" s="28"/>
      <c r="HR72" s="28"/>
      <c r="HS72" s="28"/>
      <c r="HT72" s="28"/>
      <c r="HU72" s="28"/>
      <c r="HV72" s="28"/>
      <c r="HW72" s="28"/>
      <c r="HX72" s="28"/>
      <c r="HY72" s="28"/>
      <c r="HZ72" s="28"/>
      <c r="IA72" s="28"/>
      <c r="IB72" s="28"/>
      <c r="IC72" s="28"/>
      <c r="ID72" s="28"/>
      <c r="IE72" s="28"/>
      <c r="IF72" s="28"/>
      <c r="IG72" s="28"/>
      <c r="IH72" s="28"/>
      <c r="II72" s="28"/>
      <c r="IJ72" s="28"/>
      <c r="IK72" s="28"/>
      <c r="IL72" s="28"/>
      <c r="IM72" s="28"/>
      <c r="IN72" s="28"/>
      <c r="IO72" s="28"/>
      <c r="IP72" s="28"/>
      <c r="IQ72" s="28"/>
      <c r="IR72" s="28"/>
      <c r="IS72" s="28"/>
      <c r="IT72" s="28"/>
      <c r="IU72" s="28"/>
      <c r="IV72" s="28"/>
    </row>
    <row r="73" spans="1:256" s="421" customFormat="1" ht="20.25" customHeight="1">
      <c r="A73" s="495" t="s">
        <v>16</v>
      </c>
      <c r="B73" s="495"/>
      <c r="C73" s="495"/>
      <c r="D73" s="495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  <c r="BT73" s="28"/>
      <c r="BU73" s="28"/>
      <c r="BV73" s="28"/>
      <c r="BW73" s="28"/>
      <c r="BX73" s="28"/>
      <c r="BY73" s="28"/>
      <c r="BZ73" s="28"/>
      <c r="CA73" s="28"/>
      <c r="CB73" s="28"/>
      <c r="CC73" s="28"/>
      <c r="CD73" s="28"/>
      <c r="CE73" s="28"/>
      <c r="CF73" s="28"/>
      <c r="CG73" s="28"/>
      <c r="CH73" s="28"/>
      <c r="CI73" s="28"/>
      <c r="CJ73" s="28"/>
      <c r="CK73" s="28"/>
      <c r="CL73" s="28"/>
      <c r="CM73" s="28"/>
      <c r="CN73" s="28"/>
      <c r="CO73" s="28"/>
      <c r="CP73" s="28"/>
      <c r="CQ73" s="28"/>
      <c r="CR73" s="28"/>
      <c r="CS73" s="28"/>
      <c r="CT73" s="28"/>
      <c r="CU73" s="28"/>
      <c r="CV73" s="28"/>
      <c r="CW73" s="28"/>
      <c r="CX73" s="28"/>
      <c r="CY73" s="28"/>
      <c r="CZ73" s="28"/>
      <c r="DA73" s="28"/>
      <c r="DB73" s="28"/>
      <c r="DC73" s="28"/>
      <c r="DD73" s="28"/>
      <c r="DE73" s="28"/>
      <c r="DF73" s="28"/>
      <c r="DG73" s="28"/>
      <c r="DH73" s="28"/>
      <c r="DI73" s="28"/>
      <c r="DJ73" s="28"/>
      <c r="DK73" s="28"/>
      <c r="DL73" s="28"/>
      <c r="DM73" s="28"/>
      <c r="DN73" s="28"/>
      <c r="DO73" s="28"/>
      <c r="DP73" s="28"/>
      <c r="DQ73" s="28"/>
      <c r="DR73" s="28"/>
      <c r="DS73" s="28"/>
      <c r="DT73" s="28"/>
      <c r="DU73" s="28"/>
      <c r="DV73" s="28"/>
      <c r="DW73" s="28"/>
      <c r="DX73" s="28"/>
      <c r="DY73" s="28"/>
      <c r="DZ73" s="28"/>
      <c r="EA73" s="28"/>
      <c r="EB73" s="28"/>
      <c r="EC73" s="28"/>
      <c r="ED73" s="28"/>
      <c r="EE73" s="28"/>
      <c r="EF73" s="28"/>
      <c r="EG73" s="28"/>
      <c r="EH73" s="28"/>
      <c r="EI73" s="28"/>
      <c r="EJ73" s="28"/>
      <c r="EK73" s="28"/>
      <c r="EL73" s="28"/>
      <c r="EM73" s="28"/>
      <c r="EN73" s="28"/>
      <c r="EO73" s="28"/>
      <c r="EP73" s="28"/>
      <c r="EQ73" s="28"/>
      <c r="ER73" s="28"/>
      <c r="ES73" s="28"/>
      <c r="ET73" s="28"/>
      <c r="EU73" s="28"/>
      <c r="EV73" s="28"/>
      <c r="EW73" s="28"/>
      <c r="EX73" s="28"/>
      <c r="EY73" s="28"/>
      <c r="EZ73" s="28"/>
      <c r="FA73" s="28"/>
      <c r="FB73" s="28"/>
      <c r="FC73" s="28"/>
      <c r="FD73" s="28"/>
      <c r="FE73" s="28"/>
      <c r="FF73" s="28"/>
      <c r="FG73" s="28"/>
      <c r="FH73" s="28"/>
      <c r="FI73" s="28"/>
      <c r="FJ73" s="28"/>
      <c r="FK73" s="28"/>
      <c r="FL73" s="28"/>
      <c r="FM73" s="28"/>
      <c r="FN73" s="28"/>
      <c r="FO73" s="28"/>
      <c r="FP73" s="28"/>
      <c r="FQ73" s="28"/>
      <c r="FR73" s="28"/>
      <c r="FS73" s="28"/>
      <c r="FT73" s="28"/>
      <c r="FU73" s="28"/>
      <c r="FV73" s="28"/>
      <c r="FW73" s="28"/>
      <c r="FX73" s="28"/>
      <c r="FY73" s="28"/>
      <c r="FZ73" s="28"/>
      <c r="GA73" s="28"/>
      <c r="GB73" s="28"/>
      <c r="GC73" s="28"/>
      <c r="GD73" s="28"/>
      <c r="GE73" s="28"/>
      <c r="GF73" s="28"/>
      <c r="GG73" s="28"/>
      <c r="GH73" s="28"/>
      <c r="GI73" s="28"/>
      <c r="GJ73" s="28"/>
      <c r="GK73" s="28"/>
      <c r="GL73" s="28"/>
      <c r="GM73" s="28"/>
      <c r="GN73" s="28"/>
      <c r="GO73" s="28"/>
      <c r="GP73" s="28"/>
      <c r="GQ73" s="28"/>
      <c r="GR73" s="28"/>
      <c r="GS73" s="28"/>
      <c r="GT73" s="28"/>
      <c r="GU73" s="28"/>
      <c r="GV73" s="28"/>
      <c r="GW73" s="28"/>
      <c r="GX73" s="28"/>
      <c r="GY73" s="28"/>
      <c r="GZ73" s="28"/>
      <c r="HA73" s="28"/>
      <c r="HB73" s="28"/>
      <c r="HC73" s="28"/>
      <c r="HD73" s="28"/>
      <c r="HE73" s="28"/>
      <c r="HF73" s="28"/>
      <c r="HG73" s="28"/>
      <c r="HH73" s="28"/>
      <c r="HI73" s="28"/>
      <c r="HJ73" s="28"/>
      <c r="HK73" s="28"/>
      <c r="HL73" s="28"/>
      <c r="HM73" s="28"/>
      <c r="HN73" s="28"/>
      <c r="HO73" s="28"/>
      <c r="HP73" s="28"/>
      <c r="HQ73" s="28"/>
      <c r="HR73" s="28"/>
      <c r="HS73" s="28"/>
      <c r="HT73" s="28"/>
      <c r="HU73" s="28"/>
      <c r="HV73" s="28"/>
      <c r="HW73" s="28"/>
      <c r="HX73" s="28"/>
      <c r="HY73" s="28"/>
      <c r="HZ73" s="28"/>
      <c r="IA73" s="28"/>
      <c r="IB73" s="28"/>
      <c r="IC73" s="28"/>
      <c r="ID73" s="28"/>
      <c r="IE73" s="28"/>
      <c r="IF73" s="28"/>
      <c r="IG73" s="28"/>
      <c r="IH73" s="28"/>
      <c r="II73" s="28"/>
      <c r="IJ73" s="28"/>
      <c r="IK73" s="28"/>
      <c r="IL73" s="28"/>
      <c r="IM73" s="28"/>
      <c r="IN73" s="28"/>
      <c r="IO73" s="28"/>
      <c r="IP73" s="28"/>
      <c r="IQ73" s="28"/>
      <c r="IR73" s="28"/>
      <c r="IS73" s="28"/>
      <c r="IT73" s="28"/>
      <c r="IU73" s="28"/>
      <c r="IV73" s="28"/>
    </row>
    <row r="74" spans="1:256" s="421" customFormat="1" ht="20.25" customHeight="1">
      <c r="A74" s="495" t="s">
        <v>17</v>
      </c>
      <c r="B74" s="495"/>
      <c r="C74" s="495"/>
      <c r="D74" s="495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  <c r="BS74" s="28"/>
      <c r="BT74" s="28"/>
      <c r="BU74" s="28"/>
      <c r="BV74" s="28"/>
      <c r="BW74" s="28"/>
      <c r="BX74" s="28"/>
      <c r="BY74" s="28"/>
      <c r="BZ74" s="28"/>
      <c r="CA74" s="28"/>
      <c r="CB74" s="28"/>
      <c r="CC74" s="28"/>
      <c r="CD74" s="28"/>
      <c r="CE74" s="28"/>
      <c r="CF74" s="28"/>
      <c r="CG74" s="28"/>
      <c r="CH74" s="28"/>
      <c r="CI74" s="28"/>
      <c r="CJ74" s="28"/>
      <c r="CK74" s="28"/>
      <c r="CL74" s="28"/>
      <c r="CM74" s="28"/>
      <c r="CN74" s="28"/>
      <c r="CO74" s="28"/>
      <c r="CP74" s="28"/>
      <c r="CQ74" s="28"/>
      <c r="CR74" s="28"/>
      <c r="CS74" s="28"/>
      <c r="CT74" s="28"/>
      <c r="CU74" s="28"/>
      <c r="CV74" s="28"/>
      <c r="CW74" s="28"/>
      <c r="CX74" s="28"/>
      <c r="CY74" s="28"/>
      <c r="CZ74" s="28"/>
      <c r="DA74" s="28"/>
      <c r="DB74" s="28"/>
      <c r="DC74" s="28"/>
      <c r="DD74" s="28"/>
      <c r="DE74" s="28"/>
      <c r="DF74" s="28"/>
      <c r="DG74" s="28"/>
      <c r="DH74" s="28"/>
      <c r="DI74" s="28"/>
      <c r="DJ74" s="28"/>
      <c r="DK74" s="28"/>
      <c r="DL74" s="28"/>
      <c r="DM74" s="28"/>
      <c r="DN74" s="28"/>
      <c r="DO74" s="28"/>
      <c r="DP74" s="28"/>
      <c r="DQ74" s="28"/>
      <c r="DR74" s="28"/>
      <c r="DS74" s="28"/>
      <c r="DT74" s="28"/>
      <c r="DU74" s="28"/>
      <c r="DV74" s="28"/>
      <c r="DW74" s="28"/>
      <c r="DX74" s="28"/>
      <c r="DY74" s="28"/>
      <c r="DZ74" s="28"/>
      <c r="EA74" s="28"/>
      <c r="EB74" s="28"/>
      <c r="EC74" s="28"/>
      <c r="ED74" s="28"/>
      <c r="EE74" s="28"/>
      <c r="EF74" s="28"/>
      <c r="EG74" s="28"/>
      <c r="EH74" s="28"/>
      <c r="EI74" s="28"/>
      <c r="EJ74" s="28"/>
      <c r="EK74" s="28"/>
      <c r="EL74" s="28"/>
      <c r="EM74" s="28"/>
      <c r="EN74" s="28"/>
      <c r="EO74" s="28"/>
      <c r="EP74" s="28"/>
      <c r="EQ74" s="28"/>
      <c r="ER74" s="28"/>
      <c r="ES74" s="28"/>
      <c r="ET74" s="28"/>
      <c r="EU74" s="28"/>
      <c r="EV74" s="28"/>
      <c r="EW74" s="28"/>
      <c r="EX74" s="28"/>
      <c r="EY74" s="28"/>
      <c r="EZ74" s="28"/>
      <c r="FA74" s="28"/>
      <c r="FB74" s="28"/>
      <c r="FC74" s="28"/>
      <c r="FD74" s="28"/>
      <c r="FE74" s="28"/>
      <c r="FF74" s="28"/>
      <c r="FG74" s="28"/>
      <c r="FH74" s="28"/>
      <c r="FI74" s="28"/>
      <c r="FJ74" s="28"/>
      <c r="FK74" s="28"/>
      <c r="FL74" s="28"/>
      <c r="FM74" s="28"/>
      <c r="FN74" s="28"/>
      <c r="FO74" s="28"/>
      <c r="FP74" s="28"/>
      <c r="FQ74" s="28"/>
      <c r="FR74" s="28"/>
      <c r="FS74" s="28"/>
      <c r="FT74" s="28"/>
      <c r="FU74" s="28"/>
      <c r="FV74" s="28"/>
      <c r="FW74" s="28"/>
      <c r="FX74" s="28"/>
      <c r="FY74" s="28"/>
      <c r="FZ74" s="28"/>
      <c r="GA74" s="28"/>
      <c r="GB74" s="28"/>
      <c r="GC74" s="28"/>
      <c r="GD74" s="28"/>
      <c r="GE74" s="28"/>
      <c r="GF74" s="28"/>
      <c r="GG74" s="28"/>
      <c r="GH74" s="28"/>
      <c r="GI74" s="28"/>
      <c r="GJ74" s="28"/>
      <c r="GK74" s="28"/>
      <c r="GL74" s="28"/>
      <c r="GM74" s="28"/>
      <c r="GN74" s="28"/>
      <c r="GO74" s="28"/>
      <c r="GP74" s="28"/>
      <c r="GQ74" s="28"/>
      <c r="GR74" s="28"/>
      <c r="GS74" s="28"/>
      <c r="GT74" s="28"/>
      <c r="GU74" s="28"/>
      <c r="GV74" s="28"/>
      <c r="GW74" s="28"/>
      <c r="GX74" s="28"/>
      <c r="GY74" s="28"/>
      <c r="GZ74" s="28"/>
      <c r="HA74" s="28"/>
      <c r="HB74" s="28"/>
      <c r="HC74" s="28"/>
      <c r="HD74" s="28"/>
      <c r="HE74" s="28"/>
      <c r="HF74" s="28"/>
      <c r="HG74" s="28"/>
      <c r="HH74" s="28"/>
      <c r="HI74" s="28"/>
      <c r="HJ74" s="28"/>
      <c r="HK74" s="28"/>
      <c r="HL74" s="28"/>
      <c r="HM74" s="28"/>
      <c r="HN74" s="28"/>
      <c r="HO74" s="28"/>
      <c r="HP74" s="28"/>
      <c r="HQ74" s="28"/>
      <c r="HR74" s="28"/>
      <c r="HS74" s="28"/>
      <c r="HT74" s="28"/>
      <c r="HU74" s="28"/>
      <c r="HV74" s="28"/>
      <c r="HW74" s="28"/>
      <c r="HX74" s="28"/>
      <c r="HY74" s="28"/>
      <c r="HZ74" s="28"/>
      <c r="IA74" s="28"/>
      <c r="IB74" s="28"/>
      <c r="IC74" s="28"/>
      <c r="ID74" s="28"/>
      <c r="IE74" s="28"/>
      <c r="IF74" s="28"/>
      <c r="IG74" s="28"/>
      <c r="IH74" s="28"/>
      <c r="II74" s="28"/>
      <c r="IJ74" s="28"/>
      <c r="IK74" s="28"/>
      <c r="IL74" s="28"/>
      <c r="IM74" s="28"/>
      <c r="IN74" s="28"/>
      <c r="IO74" s="28"/>
      <c r="IP74" s="28"/>
      <c r="IQ74" s="28"/>
      <c r="IR74" s="28"/>
      <c r="IS74" s="28"/>
      <c r="IT74" s="28"/>
      <c r="IU74" s="28"/>
      <c r="IV74" s="28"/>
    </row>
    <row r="75" spans="1:256" s="421" customFormat="1" ht="20.25" customHeight="1">
      <c r="A75" s="495" t="s">
        <v>18</v>
      </c>
      <c r="B75" s="495"/>
      <c r="C75" s="495"/>
      <c r="D75" s="495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  <c r="BT75" s="28"/>
      <c r="BU75" s="28"/>
      <c r="BV75" s="28"/>
      <c r="BW75" s="28"/>
      <c r="BX75" s="28"/>
      <c r="BY75" s="28"/>
      <c r="BZ75" s="28"/>
      <c r="CA75" s="28"/>
      <c r="CB75" s="28"/>
      <c r="CC75" s="28"/>
      <c r="CD75" s="28"/>
      <c r="CE75" s="28"/>
      <c r="CF75" s="28"/>
      <c r="CG75" s="28"/>
      <c r="CH75" s="28"/>
      <c r="CI75" s="28"/>
      <c r="CJ75" s="28"/>
      <c r="CK75" s="28"/>
      <c r="CL75" s="28"/>
      <c r="CM75" s="28"/>
      <c r="CN75" s="28"/>
      <c r="CO75" s="28"/>
      <c r="CP75" s="28"/>
      <c r="CQ75" s="28"/>
      <c r="CR75" s="28"/>
      <c r="CS75" s="28"/>
      <c r="CT75" s="28"/>
      <c r="CU75" s="28"/>
      <c r="CV75" s="28"/>
      <c r="CW75" s="28"/>
      <c r="CX75" s="28"/>
      <c r="CY75" s="28"/>
      <c r="CZ75" s="28"/>
      <c r="DA75" s="28"/>
      <c r="DB75" s="28"/>
      <c r="DC75" s="28"/>
      <c r="DD75" s="28"/>
      <c r="DE75" s="28"/>
      <c r="DF75" s="28"/>
      <c r="DG75" s="28"/>
      <c r="DH75" s="28"/>
      <c r="DI75" s="28"/>
      <c r="DJ75" s="28"/>
      <c r="DK75" s="28"/>
      <c r="DL75" s="28"/>
      <c r="DM75" s="28"/>
      <c r="DN75" s="28"/>
      <c r="DO75" s="28"/>
      <c r="DP75" s="28"/>
      <c r="DQ75" s="28"/>
      <c r="DR75" s="28"/>
      <c r="DS75" s="28"/>
      <c r="DT75" s="28"/>
      <c r="DU75" s="28"/>
      <c r="DV75" s="28"/>
      <c r="DW75" s="28"/>
      <c r="DX75" s="28"/>
      <c r="DY75" s="28"/>
      <c r="DZ75" s="28"/>
      <c r="EA75" s="28"/>
      <c r="EB75" s="28"/>
      <c r="EC75" s="28"/>
      <c r="ED75" s="28"/>
      <c r="EE75" s="28"/>
      <c r="EF75" s="28"/>
      <c r="EG75" s="28"/>
      <c r="EH75" s="28"/>
      <c r="EI75" s="28"/>
      <c r="EJ75" s="28"/>
      <c r="EK75" s="28"/>
      <c r="EL75" s="28"/>
      <c r="EM75" s="28"/>
      <c r="EN75" s="28"/>
      <c r="EO75" s="28"/>
      <c r="EP75" s="28"/>
      <c r="EQ75" s="28"/>
      <c r="ER75" s="28"/>
      <c r="ES75" s="28"/>
      <c r="ET75" s="28"/>
      <c r="EU75" s="28"/>
      <c r="EV75" s="28"/>
      <c r="EW75" s="28"/>
      <c r="EX75" s="28"/>
      <c r="EY75" s="28"/>
      <c r="EZ75" s="28"/>
      <c r="FA75" s="28"/>
      <c r="FB75" s="28"/>
      <c r="FC75" s="28"/>
      <c r="FD75" s="28"/>
      <c r="FE75" s="28"/>
      <c r="FF75" s="28"/>
      <c r="FG75" s="28"/>
      <c r="FH75" s="28"/>
      <c r="FI75" s="28"/>
      <c r="FJ75" s="28"/>
      <c r="FK75" s="28"/>
      <c r="FL75" s="28"/>
      <c r="FM75" s="28"/>
      <c r="FN75" s="28"/>
      <c r="FO75" s="28"/>
      <c r="FP75" s="28"/>
      <c r="FQ75" s="28"/>
      <c r="FR75" s="28"/>
      <c r="FS75" s="28"/>
      <c r="FT75" s="28"/>
      <c r="FU75" s="28"/>
      <c r="FV75" s="28"/>
      <c r="FW75" s="28"/>
      <c r="FX75" s="28"/>
      <c r="FY75" s="28"/>
      <c r="FZ75" s="28"/>
      <c r="GA75" s="28"/>
      <c r="GB75" s="28"/>
      <c r="GC75" s="28"/>
      <c r="GD75" s="28"/>
      <c r="GE75" s="28"/>
      <c r="GF75" s="28"/>
      <c r="GG75" s="28"/>
      <c r="GH75" s="28"/>
      <c r="GI75" s="28"/>
      <c r="GJ75" s="28"/>
      <c r="GK75" s="28"/>
      <c r="GL75" s="28"/>
      <c r="GM75" s="28"/>
      <c r="GN75" s="28"/>
      <c r="GO75" s="28"/>
      <c r="GP75" s="28"/>
      <c r="GQ75" s="28"/>
      <c r="GR75" s="28"/>
      <c r="GS75" s="28"/>
      <c r="GT75" s="28"/>
      <c r="GU75" s="28"/>
      <c r="GV75" s="28"/>
      <c r="GW75" s="28"/>
      <c r="GX75" s="28"/>
      <c r="GY75" s="28"/>
      <c r="GZ75" s="28"/>
      <c r="HA75" s="28"/>
      <c r="HB75" s="28"/>
      <c r="HC75" s="28"/>
      <c r="HD75" s="28"/>
      <c r="HE75" s="28"/>
      <c r="HF75" s="28"/>
      <c r="HG75" s="28"/>
      <c r="HH75" s="28"/>
      <c r="HI75" s="28"/>
      <c r="HJ75" s="28"/>
      <c r="HK75" s="28"/>
      <c r="HL75" s="28"/>
      <c r="HM75" s="28"/>
      <c r="HN75" s="28"/>
      <c r="HO75" s="28"/>
      <c r="HP75" s="28"/>
      <c r="HQ75" s="28"/>
      <c r="HR75" s="28"/>
      <c r="HS75" s="28"/>
      <c r="HT75" s="28"/>
      <c r="HU75" s="28"/>
      <c r="HV75" s="28"/>
      <c r="HW75" s="28"/>
      <c r="HX75" s="28"/>
      <c r="HY75" s="28"/>
      <c r="HZ75" s="28"/>
      <c r="IA75" s="28"/>
      <c r="IB75" s="28"/>
      <c r="IC75" s="28"/>
      <c r="ID75" s="28"/>
      <c r="IE75" s="28"/>
      <c r="IF75" s="28"/>
      <c r="IG75" s="28"/>
      <c r="IH75" s="28"/>
      <c r="II75" s="28"/>
      <c r="IJ75" s="28"/>
      <c r="IK75" s="28"/>
      <c r="IL75" s="28"/>
      <c r="IM75" s="28"/>
      <c r="IN75" s="28"/>
      <c r="IO75" s="28"/>
      <c r="IP75" s="28"/>
      <c r="IQ75" s="28"/>
      <c r="IR75" s="28"/>
      <c r="IS75" s="28"/>
      <c r="IT75" s="28"/>
      <c r="IU75" s="28"/>
      <c r="IV75" s="28"/>
    </row>
    <row r="76" spans="1:256" s="421" customFormat="1" ht="20.25" customHeight="1">
      <c r="A76" s="495" t="s">
        <v>19</v>
      </c>
      <c r="B76" s="495"/>
      <c r="C76" s="495"/>
      <c r="D76" s="495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/>
      <c r="BR76" s="28"/>
      <c r="BS76" s="28"/>
      <c r="BT76" s="28"/>
      <c r="BU76" s="28"/>
      <c r="BV76" s="28"/>
      <c r="BW76" s="28"/>
      <c r="BX76" s="28"/>
      <c r="BY76" s="28"/>
      <c r="BZ76" s="28"/>
      <c r="CA76" s="28"/>
      <c r="CB76" s="28"/>
      <c r="CC76" s="28"/>
      <c r="CD76" s="28"/>
      <c r="CE76" s="28"/>
      <c r="CF76" s="28"/>
      <c r="CG76" s="28"/>
      <c r="CH76" s="28"/>
      <c r="CI76" s="28"/>
      <c r="CJ76" s="28"/>
      <c r="CK76" s="28"/>
      <c r="CL76" s="28"/>
      <c r="CM76" s="28"/>
      <c r="CN76" s="28"/>
      <c r="CO76" s="28"/>
      <c r="CP76" s="28"/>
      <c r="CQ76" s="28"/>
      <c r="CR76" s="28"/>
      <c r="CS76" s="28"/>
      <c r="CT76" s="28"/>
      <c r="CU76" s="28"/>
      <c r="CV76" s="28"/>
      <c r="CW76" s="28"/>
      <c r="CX76" s="28"/>
      <c r="CY76" s="28"/>
      <c r="CZ76" s="28"/>
      <c r="DA76" s="28"/>
      <c r="DB76" s="28"/>
      <c r="DC76" s="28"/>
      <c r="DD76" s="28"/>
      <c r="DE76" s="28"/>
      <c r="DF76" s="28"/>
      <c r="DG76" s="28"/>
      <c r="DH76" s="28"/>
      <c r="DI76" s="28"/>
      <c r="DJ76" s="28"/>
      <c r="DK76" s="28"/>
      <c r="DL76" s="28"/>
      <c r="DM76" s="28"/>
      <c r="DN76" s="28"/>
      <c r="DO76" s="28"/>
      <c r="DP76" s="28"/>
      <c r="DQ76" s="28"/>
      <c r="DR76" s="28"/>
      <c r="DS76" s="28"/>
      <c r="DT76" s="28"/>
      <c r="DU76" s="28"/>
      <c r="DV76" s="28"/>
      <c r="DW76" s="28"/>
      <c r="DX76" s="28"/>
      <c r="DY76" s="28"/>
      <c r="DZ76" s="28"/>
      <c r="EA76" s="28"/>
      <c r="EB76" s="28"/>
      <c r="EC76" s="28"/>
      <c r="ED76" s="28"/>
      <c r="EE76" s="28"/>
      <c r="EF76" s="28"/>
      <c r="EG76" s="28"/>
      <c r="EH76" s="28"/>
      <c r="EI76" s="28"/>
      <c r="EJ76" s="28"/>
      <c r="EK76" s="28"/>
      <c r="EL76" s="28"/>
      <c r="EM76" s="28"/>
      <c r="EN76" s="28"/>
      <c r="EO76" s="28"/>
      <c r="EP76" s="28"/>
      <c r="EQ76" s="28"/>
      <c r="ER76" s="28"/>
      <c r="ES76" s="28"/>
      <c r="ET76" s="28"/>
      <c r="EU76" s="28"/>
      <c r="EV76" s="28"/>
      <c r="EW76" s="28"/>
      <c r="EX76" s="28"/>
      <c r="EY76" s="28"/>
      <c r="EZ76" s="28"/>
      <c r="FA76" s="28"/>
      <c r="FB76" s="28"/>
      <c r="FC76" s="28"/>
      <c r="FD76" s="28"/>
      <c r="FE76" s="28"/>
      <c r="FF76" s="28"/>
      <c r="FG76" s="28"/>
      <c r="FH76" s="28"/>
      <c r="FI76" s="28"/>
      <c r="FJ76" s="28"/>
      <c r="FK76" s="28"/>
      <c r="FL76" s="28"/>
      <c r="FM76" s="28"/>
      <c r="FN76" s="28"/>
      <c r="FO76" s="28"/>
      <c r="FP76" s="28"/>
      <c r="FQ76" s="28"/>
      <c r="FR76" s="28"/>
      <c r="FS76" s="28"/>
      <c r="FT76" s="28"/>
      <c r="FU76" s="28"/>
      <c r="FV76" s="28"/>
      <c r="FW76" s="28"/>
      <c r="FX76" s="28"/>
      <c r="FY76" s="28"/>
      <c r="FZ76" s="28"/>
      <c r="GA76" s="28"/>
      <c r="GB76" s="28"/>
      <c r="GC76" s="28"/>
      <c r="GD76" s="28"/>
      <c r="GE76" s="28"/>
      <c r="GF76" s="28"/>
      <c r="GG76" s="28"/>
      <c r="GH76" s="28"/>
      <c r="GI76" s="28"/>
      <c r="GJ76" s="28"/>
      <c r="GK76" s="28"/>
      <c r="GL76" s="28"/>
      <c r="GM76" s="28"/>
      <c r="GN76" s="28"/>
      <c r="GO76" s="28"/>
      <c r="GP76" s="28"/>
      <c r="GQ76" s="28"/>
      <c r="GR76" s="28"/>
      <c r="GS76" s="28"/>
      <c r="GT76" s="28"/>
      <c r="GU76" s="28"/>
      <c r="GV76" s="28"/>
      <c r="GW76" s="28"/>
      <c r="GX76" s="28"/>
      <c r="GY76" s="28"/>
      <c r="GZ76" s="28"/>
      <c r="HA76" s="28"/>
      <c r="HB76" s="28"/>
      <c r="HC76" s="28"/>
      <c r="HD76" s="28"/>
      <c r="HE76" s="28"/>
      <c r="HF76" s="28"/>
      <c r="HG76" s="28"/>
      <c r="HH76" s="28"/>
      <c r="HI76" s="28"/>
      <c r="HJ76" s="28"/>
      <c r="HK76" s="28"/>
      <c r="HL76" s="28"/>
      <c r="HM76" s="28"/>
      <c r="HN76" s="28"/>
      <c r="HO76" s="28"/>
      <c r="HP76" s="28"/>
      <c r="HQ76" s="28"/>
      <c r="HR76" s="28"/>
      <c r="HS76" s="28"/>
      <c r="HT76" s="28"/>
      <c r="HU76" s="28"/>
      <c r="HV76" s="28"/>
      <c r="HW76" s="28"/>
      <c r="HX76" s="28"/>
      <c r="HY76" s="28"/>
      <c r="HZ76" s="28"/>
      <c r="IA76" s="28"/>
      <c r="IB76" s="28"/>
      <c r="IC76" s="28"/>
      <c r="ID76" s="28"/>
      <c r="IE76" s="28"/>
      <c r="IF76" s="28"/>
      <c r="IG76" s="28"/>
      <c r="IH76" s="28"/>
      <c r="II76" s="28"/>
      <c r="IJ76" s="28"/>
      <c r="IK76" s="28"/>
      <c r="IL76" s="28"/>
      <c r="IM76" s="28"/>
      <c r="IN76" s="28"/>
      <c r="IO76" s="28"/>
      <c r="IP76" s="28"/>
      <c r="IQ76" s="28"/>
      <c r="IR76" s="28"/>
      <c r="IS76" s="28"/>
      <c r="IT76" s="28"/>
      <c r="IU76" s="28"/>
      <c r="IV76" s="28"/>
    </row>
    <row r="77" spans="1:256" s="421" customFormat="1" ht="20.25" customHeight="1">
      <c r="A77" s="495" t="s">
        <v>20</v>
      </c>
      <c r="B77" s="495"/>
      <c r="C77" s="495"/>
      <c r="D77" s="495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  <c r="BT77" s="28"/>
      <c r="BU77" s="28"/>
      <c r="BV77" s="28"/>
      <c r="BW77" s="28"/>
      <c r="BX77" s="28"/>
      <c r="BY77" s="28"/>
      <c r="BZ77" s="28"/>
      <c r="CA77" s="28"/>
      <c r="CB77" s="28"/>
      <c r="CC77" s="28"/>
      <c r="CD77" s="28"/>
      <c r="CE77" s="28"/>
      <c r="CF77" s="28"/>
      <c r="CG77" s="28"/>
      <c r="CH77" s="28"/>
      <c r="CI77" s="28"/>
      <c r="CJ77" s="28"/>
      <c r="CK77" s="28"/>
      <c r="CL77" s="28"/>
      <c r="CM77" s="28"/>
      <c r="CN77" s="28"/>
      <c r="CO77" s="28"/>
      <c r="CP77" s="28"/>
      <c r="CQ77" s="28"/>
      <c r="CR77" s="28"/>
      <c r="CS77" s="28"/>
      <c r="CT77" s="28"/>
      <c r="CU77" s="28"/>
      <c r="CV77" s="28"/>
      <c r="CW77" s="28"/>
      <c r="CX77" s="28"/>
      <c r="CY77" s="28"/>
      <c r="CZ77" s="28"/>
      <c r="DA77" s="28"/>
      <c r="DB77" s="28"/>
      <c r="DC77" s="28"/>
      <c r="DD77" s="28"/>
      <c r="DE77" s="28"/>
      <c r="DF77" s="28"/>
      <c r="DG77" s="28"/>
      <c r="DH77" s="28"/>
      <c r="DI77" s="28"/>
      <c r="DJ77" s="28"/>
      <c r="DK77" s="28"/>
      <c r="DL77" s="28"/>
      <c r="DM77" s="28"/>
      <c r="DN77" s="28"/>
      <c r="DO77" s="28"/>
      <c r="DP77" s="28"/>
      <c r="DQ77" s="28"/>
      <c r="DR77" s="28"/>
      <c r="DS77" s="28"/>
      <c r="DT77" s="28"/>
      <c r="DU77" s="28"/>
      <c r="DV77" s="28"/>
      <c r="DW77" s="28"/>
      <c r="DX77" s="28"/>
      <c r="DY77" s="28"/>
      <c r="DZ77" s="28"/>
      <c r="EA77" s="28"/>
      <c r="EB77" s="28"/>
      <c r="EC77" s="28"/>
      <c r="ED77" s="28"/>
      <c r="EE77" s="28"/>
      <c r="EF77" s="28"/>
      <c r="EG77" s="28"/>
      <c r="EH77" s="28"/>
      <c r="EI77" s="28"/>
      <c r="EJ77" s="28"/>
      <c r="EK77" s="28"/>
      <c r="EL77" s="28"/>
      <c r="EM77" s="28"/>
      <c r="EN77" s="28"/>
      <c r="EO77" s="28"/>
      <c r="EP77" s="28"/>
      <c r="EQ77" s="28"/>
      <c r="ER77" s="28"/>
      <c r="ES77" s="28"/>
      <c r="ET77" s="28"/>
      <c r="EU77" s="28"/>
      <c r="EV77" s="28"/>
      <c r="EW77" s="28"/>
      <c r="EX77" s="28"/>
      <c r="EY77" s="28"/>
      <c r="EZ77" s="28"/>
      <c r="FA77" s="28"/>
      <c r="FB77" s="28"/>
      <c r="FC77" s="28"/>
      <c r="FD77" s="28"/>
      <c r="FE77" s="28"/>
      <c r="FF77" s="28"/>
      <c r="FG77" s="28"/>
      <c r="FH77" s="28"/>
      <c r="FI77" s="28"/>
      <c r="FJ77" s="28"/>
      <c r="FK77" s="28"/>
      <c r="FL77" s="28"/>
      <c r="FM77" s="28"/>
      <c r="FN77" s="28"/>
      <c r="FO77" s="28"/>
      <c r="FP77" s="28"/>
      <c r="FQ77" s="28"/>
      <c r="FR77" s="28"/>
      <c r="FS77" s="28"/>
      <c r="FT77" s="28"/>
      <c r="FU77" s="28"/>
      <c r="FV77" s="28"/>
      <c r="FW77" s="28"/>
      <c r="FX77" s="28"/>
      <c r="FY77" s="28"/>
      <c r="FZ77" s="28"/>
      <c r="GA77" s="28"/>
      <c r="GB77" s="28"/>
      <c r="GC77" s="28"/>
      <c r="GD77" s="28"/>
      <c r="GE77" s="28"/>
      <c r="GF77" s="28"/>
      <c r="GG77" s="28"/>
      <c r="GH77" s="28"/>
      <c r="GI77" s="28"/>
      <c r="GJ77" s="28"/>
      <c r="GK77" s="28"/>
      <c r="GL77" s="28"/>
      <c r="GM77" s="28"/>
      <c r="GN77" s="28"/>
      <c r="GO77" s="28"/>
      <c r="GP77" s="28"/>
      <c r="GQ77" s="28"/>
      <c r="GR77" s="28"/>
      <c r="GS77" s="28"/>
      <c r="GT77" s="28"/>
      <c r="GU77" s="28"/>
      <c r="GV77" s="28"/>
      <c r="GW77" s="28"/>
      <c r="GX77" s="28"/>
      <c r="GY77" s="28"/>
      <c r="GZ77" s="28"/>
      <c r="HA77" s="28"/>
      <c r="HB77" s="28"/>
      <c r="HC77" s="28"/>
      <c r="HD77" s="28"/>
      <c r="HE77" s="28"/>
      <c r="HF77" s="28"/>
      <c r="HG77" s="28"/>
      <c r="HH77" s="28"/>
      <c r="HI77" s="28"/>
      <c r="HJ77" s="28"/>
      <c r="HK77" s="28"/>
      <c r="HL77" s="28"/>
      <c r="HM77" s="28"/>
      <c r="HN77" s="28"/>
      <c r="HO77" s="28"/>
      <c r="HP77" s="28"/>
      <c r="HQ77" s="28"/>
      <c r="HR77" s="28"/>
      <c r="HS77" s="28"/>
      <c r="HT77" s="28"/>
      <c r="HU77" s="28"/>
      <c r="HV77" s="28"/>
      <c r="HW77" s="28"/>
      <c r="HX77" s="28"/>
      <c r="HY77" s="28"/>
      <c r="HZ77" s="28"/>
      <c r="IA77" s="28"/>
      <c r="IB77" s="28"/>
      <c r="IC77" s="28"/>
      <c r="ID77" s="28"/>
      <c r="IE77" s="28"/>
      <c r="IF77" s="28"/>
      <c r="IG77" s="28"/>
      <c r="IH77" s="28"/>
      <c r="II77" s="28"/>
      <c r="IJ77" s="28"/>
      <c r="IK77" s="28"/>
      <c r="IL77" s="28"/>
      <c r="IM77" s="28"/>
      <c r="IN77" s="28"/>
      <c r="IO77" s="28"/>
      <c r="IP77" s="28"/>
      <c r="IQ77" s="28"/>
      <c r="IR77" s="28"/>
      <c r="IS77" s="28"/>
      <c r="IT77" s="28"/>
      <c r="IU77" s="28"/>
      <c r="IV77" s="28"/>
    </row>
    <row r="78" spans="1:256" s="421" customFormat="1" ht="20.25" customHeight="1">
      <c r="A78" s="495" t="s">
        <v>21</v>
      </c>
      <c r="B78" s="495"/>
      <c r="C78" s="495"/>
      <c r="D78" s="495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8"/>
      <c r="BY78" s="28"/>
      <c r="BZ78" s="28"/>
      <c r="CA78" s="28"/>
      <c r="CB78" s="28"/>
      <c r="CC78" s="28"/>
      <c r="CD78" s="28"/>
      <c r="CE78" s="28"/>
      <c r="CF78" s="28"/>
      <c r="CG78" s="28"/>
      <c r="CH78" s="28"/>
      <c r="CI78" s="28"/>
      <c r="CJ78" s="28"/>
      <c r="CK78" s="28"/>
      <c r="CL78" s="28"/>
      <c r="CM78" s="28"/>
      <c r="CN78" s="28"/>
      <c r="CO78" s="28"/>
      <c r="CP78" s="28"/>
      <c r="CQ78" s="28"/>
      <c r="CR78" s="28"/>
      <c r="CS78" s="28"/>
      <c r="CT78" s="28"/>
      <c r="CU78" s="28"/>
      <c r="CV78" s="28"/>
      <c r="CW78" s="28"/>
      <c r="CX78" s="28"/>
      <c r="CY78" s="28"/>
      <c r="CZ78" s="28"/>
      <c r="DA78" s="28"/>
      <c r="DB78" s="28"/>
      <c r="DC78" s="28"/>
      <c r="DD78" s="28"/>
      <c r="DE78" s="28"/>
      <c r="DF78" s="28"/>
      <c r="DG78" s="28"/>
      <c r="DH78" s="28"/>
      <c r="DI78" s="28"/>
      <c r="DJ78" s="28"/>
      <c r="DK78" s="28"/>
      <c r="DL78" s="28"/>
      <c r="DM78" s="28"/>
      <c r="DN78" s="28"/>
      <c r="DO78" s="28"/>
      <c r="DP78" s="28"/>
      <c r="DQ78" s="28"/>
      <c r="DR78" s="28"/>
      <c r="DS78" s="28"/>
      <c r="DT78" s="28"/>
      <c r="DU78" s="28"/>
      <c r="DV78" s="28"/>
      <c r="DW78" s="28"/>
      <c r="DX78" s="28"/>
      <c r="DY78" s="28"/>
      <c r="DZ78" s="28"/>
      <c r="EA78" s="28"/>
      <c r="EB78" s="28"/>
      <c r="EC78" s="28"/>
      <c r="ED78" s="28"/>
      <c r="EE78" s="28"/>
      <c r="EF78" s="28"/>
      <c r="EG78" s="28"/>
      <c r="EH78" s="28"/>
      <c r="EI78" s="28"/>
      <c r="EJ78" s="28"/>
      <c r="EK78" s="28"/>
      <c r="EL78" s="28"/>
      <c r="EM78" s="28"/>
      <c r="EN78" s="28"/>
      <c r="EO78" s="28"/>
      <c r="EP78" s="28"/>
      <c r="EQ78" s="28"/>
      <c r="ER78" s="28"/>
      <c r="ES78" s="28"/>
      <c r="ET78" s="28"/>
      <c r="EU78" s="28"/>
      <c r="EV78" s="28"/>
      <c r="EW78" s="28"/>
      <c r="EX78" s="28"/>
      <c r="EY78" s="28"/>
      <c r="EZ78" s="28"/>
      <c r="FA78" s="28"/>
      <c r="FB78" s="28"/>
      <c r="FC78" s="28"/>
      <c r="FD78" s="28"/>
      <c r="FE78" s="28"/>
      <c r="FF78" s="28"/>
      <c r="FG78" s="28"/>
      <c r="FH78" s="28"/>
      <c r="FI78" s="28"/>
      <c r="FJ78" s="28"/>
      <c r="FK78" s="28"/>
      <c r="FL78" s="28"/>
      <c r="FM78" s="28"/>
      <c r="FN78" s="28"/>
      <c r="FO78" s="28"/>
      <c r="FP78" s="28"/>
      <c r="FQ78" s="28"/>
      <c r="FR78" s="28"/>
      <c r="FS78" s="28"/>
      <c r="FT78" s="28"/>
      <c r="FU78" s="28"/>
      <c r="FV78" s="28"/>
      <c r="FW78" s="28"/>
      <c r="FX78" s="28"/>
      <c r="FY78" s="28"/>
      <c r="FZ78" s="28"/>
      <c r="GA78" s="28"/>
      <c r="GB78" s="28"/>
      <c r="GC78" s="28"/>
      <c r="GD78" s="28"/>
      <c r="GE78" s="28"/>
      <c r="GF78" s="28"/>
      <c r="GG78" s="28"/>
      <c r="GH78" s="28"/>
      <c r="GI78" s="28"/>
      <c r="GJ78" s="28"/>
      <c r="GK78" s="28"/>
      <c r="GL78" s="28"/>
      <c r="GM78" s="28"/>
      <c r="GN78" s="28"/>
      <c r="GO78" s="28"/>
      <c r="GP78" s="28"/>
      <c r="GQ78" s="28"/>
      <c r="GR78" s="28"/>
      <c r="GS78" s="28"/>
      <c r="GT78" s="28"/>
      <c r="GU78" s="28"/>
      <c r="GV78" s="28"/>
      <c r="GW78" s="28"/>
      <c r="GX78" s="28"/>
      <c r="GY78" s="28"/>
      <c r="GZ78" s="28"/>
      <c r="HA78" s="28"/>
      <c r="HB78" s="28"/>
      <c r="HC78" s="28"/>
      <c r="HD78" s="28"/>
      <c r="HE78" s="28"/>
      <c r="HF78" s="28"/>
      <c r="HG78" s="28"/>
      <c r="HH78" s="28"/>
      <c r="HI78" s="28"/>
      <c r="HJ78" s="28"/>
      <c r="HK78" s="28"/>
      <c r="HL78" s="28"/>
      <c r="HM78" s="28"/>
      <c r="HN78" s="28"/>
      <c r="HO78" s="28"/>
      <c r="HP78" s="28"/>
      <c r="HQ78" s="28"/>
      <c r="HR78" s="28"/>
      <c r="HS78" s="28"/>
      <c r="HT78" s="28"/>
      <c r="HU78" s="28"/>
      <c r="HV78" s="28"/>
      <c r="HW78" s="28"/>
      <c r="HX78" s="28"/>
      <c r="HY78" s="28"/>
      <c r="HZ78" s="28"/>
      <c r="IA78" s="28"/>
      <c r="IB78" s="28"/>
      <c r="IC78" s="28"/>
      <c r="ID78" s="28"/>
      <c r="IE78" s="28"/>
      <c r="IF78" s="28"/>
      <c r="IG78" s="28"/>
      <c r="IH78" s="28"/>
      <c r="II78" s="28"/>
      <c r="IJ78" s="28"/>
      <c r="IK78" s="28"/>
      <c r="IL78" s="28"/>
      <c r="IM78" s="28"/>
      <c r="IN78" s="28"/>
      <c r="IO78" s="28"/>
      <c r="IP78" s="28"/>
      <c r="IQ78" s="28"/>
      <c r="IR78" s="28"/>
      <c r="IS78" s="28"/>
      <c r="IT78" s="28"/>
      <c r="IU78" s="28"/>
      <c r="IV78" s="28"/>
    </row>
    <row r="79" spans="1:256" s="421" customFormat="1" ht="20.25" customHeight="1">
      <c r="A79" s="495" t="s">
        <v>22</v>
      </c>
      <c r="B79" s="495"/>
      <c r="C79" s="495"/>
      <c r="D79" s="495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  <c r="BY79" s="28"/>
      <c r="BZ79" s="28"/>
      <c r="CA79" s="28"/>
      <c r="CB79" s="28"/>
      <c r="CC79" s="28"/>
      <c r="CD79" s="28"/>
      <c r="CE79" s="28"/>
      <c r="CF79" s="28"/>
      <c r="CG79" s="28"/>
      <c r="CH79" s="28"/>
      <c r="CI79" s="28"/>
      <c r="CJ79" s="28"/>
      <c r="CK79" s="28"/>
      <c r="CL79" s="28"/>
      <c r="CM79" s="28"/>
      <c r="CN79" s="28"/>
      <c r="CO79" s="28"/>
      <c r="CP79" s="28"/>
      <c r="CQ79" s="28"/>
      <c r="CR79" s="28"/>
      <c r="CS79" s="28"/>
      <c r="CT79" s="28"/>
      <c r="CU79" s="28"/>
      <c r="CV79" s="28"/>
      <c r="CW79" s="28"/>
      <c r="CX79" s="28"/>
      <c r="CY79" s="28"/>
      <c r="CZ79" s="28"/>
      <c r="DA79" s="28"/>
      <c r="DB79" s="28"/>
      <c r="DC79" s="28"/>
      <c r="DD79" s="28"/>
      <c r="DE79" s="28"/>
      <c r="DF79" s="28"/>
      <c r="DG79" s="28"/>
      <c r="DH79" s="28"/>
      <c r="DI79" s="28"/>
      <c r="DJ79" s="28"/>
      <c r="DK79" s="28"/>
      <c r="DL79" s="28"/>
      <c r="DM79" s="28"/>
      <c r="DN79" s="28"/>
      <c r="DO79" s="28"/>
      <c r="DP79" s="28"/>
      <c r="DQ79" s="28"/>
      <c r="DR79" s="28"/>
      <c r="DS79" s="28"/>
      <c r="DT79" s="28"/>
      <c r="DU79" s="28"/>
      <c r="DV79" s="28"/>
      <c r="DW79" s="28"/>
      <c r="DX79" s="28"/>
      <c r="DY79" s="28"/>
      <c r="DZ79" s="28"/>
      <c r="EA79" s="28"/>
      <c r="EB79" s="28"/>
      <c r="EC79" s="28"/>
      <c r="ED79" s="28"/>
      <c r="EE79" s="28"/>
      <c r="EF79" s="28"/>
      <c r="EG79" s="28"/>
      <c r="EH79" s="28"/>
      <c r="EI79" s="28"/>
      <c r="EJ79" s="28"/>
      <c r="EK79" s="28"/>
      <c r="EL79" s="28"/>
      <c r="EM79" s="28"/>
      <c r="EN79" s="28"/>
      <c r="EO79" s="28"/>
      <c r="EP79" s="28"/>
      <c r="EQ79" s="28"/>
      <c r="ER79" s="28"/>
      <c r="ES79" s="28"/>
      <c r="ET79" s="28"/>
      <c r="EU79" s="28"/>
      <c r="EV79" s="28"/>
      <c r="EW79" s="28"/>
      <c r="EX79" s="28"/>
      <c r="EY79" s="28"/>
      <c r="EZ79" s="28"/>
      <c r="FA79" s="28"/>
      <c r="FB79" s="28"/>
      <c r="FC79" s="28"/>
      <c r="FD79" s="28"/>
      <c r="FE79" s="28"/>
      <c r="FF79" s="28"/>
      <c r="FG79" s="28"/>
      <c r="FH79" s="28"/>
      <c r="FI79" s="28"/>
      <c r="FJ79" s="28"/>
      <c r="FK79" s="28"/>
      <c r="FL79" s="28"/>
      <c r="FM79" s="28"/>
      <c r="FN79" s="28"/>
      <c r="FO79" s="28"/>
      <c r="FP79" s="28"/>
      <c r="FQ79" s="28"/>
      <c r="FR79" s="28"/>
      <c r="FS79" s="28"/>
      <c r="FT79" s="28"/>
      <c r="FU79" s="28"/>
      <c r="FV79" s="28"/>
      <c r="FW79" s="28"/>
      <c r="FX79" s="28"/>
      <c r="FY79" s="28"/>
      <c r="FZ79" s="28"/>
      <c r="GA79" s="28"/>
      <c r="GB79" s="28"/>
      <c r="GC79" s="28"/>
      <c r="GD79" s="28"/>
      <c r="GE79" s="28"/>
      <c r="GF79" s="28"/>
      <c r="GG79" s="28"/>
      <c r="GH79" s="28"/>
      <c r="GI79" s="28"/>
      <c r="GJ79" s="28"/>
      <c r="GK79" s="28"/>
      <c r="GL79" s="28"/>
      <c r="GM79" s="28"/>
      <c r="GN79" s="28"/>
      <c r="GO79" s="28"/>
      <c r="GP79" s="28"/>
      <c r="GQ79" s="28"/>
      <c r="GR79" s="28"/>
      <c r="GS79" s="28"/>
      <c r="GT79" s="28"/>
      <c r="GU79" s="28"/>
      <c r="GV79" s="28"/>
      <c r="GW79" s="28"/>
      <c r="GX79" s="28"/>
      <c r="GY79" s="28"/>
      <c r="GZ79" s="28"/>
      <c r="HA79" s="28"/>
      <c r="HB79" s="28"/>
      <c r="HC79" s="28"/>
      <c r="HD79" s="28"/>
      <c r="HE79" s="28"/>
      <c r="HF79" s="28"/>
      <c r="HG79" s="28"/>
      <c r="HH79" s="28"/>
      <c r="HI79" s="28"/>
      <c r="HJ79" s="28"/>
      <c r="HK79" s="28"/>
      <c r="HL79" s="28"/>
      <c r="HM79" s="28"/>
      <c r="HN79" s="28"/>
      <c r="HO79" s="28"/>
      <c r="HP79" s="28"/>
      <c r="HQ79" s="28"/>
      <c r="HR79" s="28"/>
      <c r="HS79" s="28"/>
      <c r="HT79" s="28"/>
      <c r="HU79" s="28"/>
      <c r="HV79" s="28"/>
      <c r="HW79" s="28"/>
      <c r="HX79" s="28"/>
      <c r="HY79" s="28"/>
      <c r="HZ79" s="28"/>
      <c r="IA79" s="28"/>
      <c r="IB79" s="28"/>
      <c r="IC79" s="28"/>
      <c r="ID79" s="28"/>
      <c r="IE79" s="28"/>
      <c r="IF79" s="28"/>
      <c r="IG79" s="28"/>
      <c r="IH79" s="28"/>
      <c r="II79" s="28"/>
      <c r="IJ79" s="28"/>
      <c r="IK79" s="28"/>
      <c r="IL79" s="28"/>
      <c r="IM79" s="28"/>
      <c r="IN79" s="28"/>
      <c r="IO79" s="28"/>
      <c r="IP79" s="28"/>
      <c r="IQ79" s="28"/>
      <c r="IR79" s="28"/>
      <c r="IS79" s="28"/>
      <c r="IT79" s="28"/>
      <c r="IU79" s="28"/>
      <c r="IV79" s="28"/>
    </row>
    <row r="80" spans="1:256" s="421" customFormat="1" ht="20.25" customHeight="1">
      <c r="A80" s="495" t="s">
        <v>1035</v>
      </c>
      <c r="B80" s="495"/>
      <c r="C80" s="495"/>
      <c r="D80" s="495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  <c r="BW80" s="28"/>
      <c r="BX80" s="28"/>
      <c r="BY80" s="28"/>
      <c r="BZ80" s="28"/>
      <c r="CA80" s="28"/>
      <c r="CB80" s="28"/>
      <c r="CC80" s="28"/>
      <c r="CD80" s="28"/>
      <c r="CE80" s="28"/>
      <c r="CF80" s="28"/>
      <c r="CG80" s="28"/>
      <c r="CH80" s="28"/>
      <c r="CI80" s="28"/>
      <c r="CJ80" s="28"/>
      <c r="CK80" s="28"/>
      <c r="CL80" s="28"/>
      <c r="CM80" s="28"/>
      <c r="CN80" s="28"/>
      <c r="CO80" s="28"/>
      <c r="CP80" s="28"/>
      <c r="CQ80" s="28"/>
      <c r="CR80" s="28"/>
      <c r="CS80" s="28"/>
      <c r="CT80" s="28"/>
      <c r="CU80" s="28"/>
      <c r="CV80" s="28"/>
      <c r="CW80" s="28"/>
      <c r="CX80" s="28"/>
      <c r="CY80" s="28"/>
      <c r="CZ80" s="28"/>
      <c r="DA80" s="28"/>
      <c r="DB80" s="28"/>
      <c r="DC80" s="28"/>
      <c r="DD80" s="28"/>
      <c r="DE80" s="28"/>
      <c r="DF80" s="28"/>
      <c r="DG80" s="28"/>
      <c r="DH80" s="28"/>
      <c r="DI80" s="28"/>
      <c r="DJ80" s="28"/>
      <c r="DK80" s="28"/>
      <c r="DL80" s="28"/>
      <c r="DM80" s="28"/>
      <c r="DN80" s="28"/>
      <c r="DO80" s="28"/>
      <c r="DP80" s="28"/>
      <c r="DQ80" s="28"/>
      <c r="DR80" s="28"/>
      <c r="DS80" s="28"/>
      <c r="DT80" s="28"/>
      <c r="DU80" s="28"/>
      <c r="DV80" s="28"/>
      <c r="DW80" s="28"/>
      <c r="DX80" s="28"/>
      <c r="DY80" s="28"/>
      <c r="DZ80" s="28"/>
      <c r="EA80" s="28"/>
      <c r="EB80" s="28"/>
      <c r="EC80" s="28"/>
      <c r="ED80" s="28"/>
      <c r="EE80" s="28"/>
      <c r="EF80" s="28"/>
      <c r="EG80" s="28"/>
      <c r="EH80" s="28"/>
      <c r="EI80" s="28"/>
      <c r="EJ80" s="28"/>
      <c r="EK80" s="28"/>
      <c r="EL80" s="28"/>
      <c r="EM80" s="28"/>
      <c r="EN80" s="28"/>
      <c r="EO80" s="28"/>
      <c r="EP80" s="28"/>
      <c r="EQ80" s="28"/>
      <c r="ER80" s="28"/>
      <c r="ES80" s="28"/>
      <c r="ET80" s="28"/>
      <c r="EU80" s="28"/>
      <c r="EV80" s="28"/>
      <c r="EW80" s="28"/>
      <c r="EX80" s="28"/>
      <c r="EY80" s="28"/>
      <c r="EZ80" s="28"/>
      <c r="FA80" s="28"/>
      <c r="FB80" s="28"/>
      <c r="FC80" s="28"/>
      <c r="FD80" s="28"/>
      <c r="FE80" s="28"/>
      <c r="FF80" s="28"/>
      <c r="FG80" s="28"/>
      <c r="FH80" s="28"/>
      <c r="FI80" s="28"/>
      <c r="FJ80" s="28"/>
      <c r="FK80" s="28"/>
      <c r="FL80" s="28"/>
      <c r="FM80" s="28"/>
      <c r="FN80" s="28"/>
      <c r="FO80" s="28"/>
      <c r="FP80" s="28"/>
      <c r="FQ80" s="28"/>
      <c r="FR80" s="28"/>
      <c r="FS80" s="28"/>
      <c r="FT80" s="28"/>
      <c r="FU80" s="28"/>
      <c r="FV80" s="28"/>
      <c r="FW80" s="28"/>
      <c r="FX80" s="28"/>
      <c r="FY80" s="28"/>
      <c r="FZ80" s="28"/>
      <c r="GA80" s="28"/>
      <c r="GB80" s="28"/>
      <c r="GC80" s="28"/>
      <c r="GD80" s="28"/>
      <c r="GE80" s="28"/>
      <c r="GF80" s="28"/>
      <c r="GG80" s="28"/>
      <c r="GH80" s="28"/>
      <c r="GI80" s="28"/>
      <c r="GJ80" s="28"/>
      <c r="GK80" s="28"/>
      <c r="GL80" s="28"/>
      <c r="GM80" s="28"/>
      <c r="GN80" s="28"/>
      <c r="GO80" s="28"/>
      <c r="GP80" s="28"/>
      <c r="GQ80" s="28"/>
      <c r="GR80" s="28"/>
      <c r="GS80" s="28"/>
      <c r="GT80" s="28"/>
      <c r="GU80" s="28"/>
      <c r="GV80" s="28"/>
      <c r="GW80" s="28"/>
      <c r="GX80" s="28"/>
      <c r="GY80" s="28"/>
      <c r="GZ80" s="28"/>
      <c r="HA80" s="28"/>
      <c r="HB80" s="28"/>
      <c r="HC80" s="28"/>
      <c r="HD80" s="28"/>
      <c r="HE80" s="28"/>
      <c r="HF80" s="28"/>
      <c r="HG80" s="28"/>
      <c r="HH80" s="28"/>
      <c r="HI80" s="28"/>
      <c r="HJ80" s="28"/>
      <c r="HK80" s="28"/>
      <c r="HL80" s="28"/>
      <c r="HM80" s="28"/>
      <c r="HN80" s="28"/>
      <c r="HO80" s="28"/>
      <c r="HP80" s="28"/>
      <c r="HQ80" s="28"/>
      <c r="HR80" s="28"/>
      <c r="HS80" s="28"/>
      <c r="HT80" s="28"/>
      <c r="HU80" s="28"/>
      <c r="HV80" s="28"/>
      <c r="HW80" s="28"/>
      <c r="HX80" s="28"/>
      <c r="HY80" s="28"/>
      <c r="HZ80" s="28"/>
      <c r="IA80" s="28"/>
      <c r="IB80" s="28"/>
      <c r="IC80" s="28"/>
      <c r="ID80" s="28"/>
      <c r="IE80" s="28"/>
      <c r="IF80" s="28"/>
      <c r="IG80" s="28"/>
      <c r="IH80" s="28"/>
      <c r="II80" s="28"/>
      <c r="IJ80" s="28"/>
      <c r="IK80" s="28"/>
      <c r="IL80" s="28"/>
      <c r="IM80" s="28"/>
      <c r="IN80" s="28"/>
      <c r="IO80" s="28"/>
      <c r="IP80" s="28"/>
      <c r="IQ80" s="28"/>
      <c r="IR80" s="28"/>
      <c r="IS80" s="28"/>
      <c r="IT80" s="28"/>
      <c r="IU80" s="28"/>
      <c r="IV80" s="28"/>
    </row>
    <row r="81" spans="1:256" s="421" customFormat="1" ht="20.25" customHeight="1">
      <c r="A81" s="495" t="s">
        <v>1036</v>
      </c>
      <c r="B81" s="495"/>
      <c r="C81" s="495"/>
      <c r="D81" s="495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8"/>
      <c r="BW81" s="28"/>
      <c r="BX81" s="28"/>
      <c r="BY81" s="28"/>
      <c r="BZ81" s="28"/>
      <c r="CA81" s="28"/>
      <c r="CB81" s="28"/>
      <c r="CC81" s="28"/>
      <c r="CD81" s="28"/>
      <c r="CE81" s="28"/>
      <c r="CF81" s="28"/>
      <c r="CG81" s="28"/>
      <c r="CH81" s="28"/>
      <c r="CI81" s="28"/>
      <c r="CJ81" s="28"/>
      <c r="CK81" s="28"/>
      <c r="CL81" s="28"/>
      <c r="CM81" s="28"/>
      <c r="CN81" s="28"/>
      <c r="CO81" s="28"/>
      <c r="CP81" s="28"/>
      <c r="CQ81" s="28"/>
      <c r="CR81" s="28"/>
      <c r="CS81" s="28"/>
      <c r="CT81" s="28"/>
      <c r="CU81" s="28"/>
      <c r="CV81" s="28"/>
      <c r="CW81" s="28"/>
      <c r="CX81" s="28"/>
      <c r="CY81" s="28"/>
      <c r="CZ81" s="28"/>
      <c r="DA81" s="28"/>
      <c r="DB81" s="28"/>
      <c r="DC81" s="28"/>
      <c r="DD81" s="28"/>
      <c r="DE81" s="28"/>
      <c r="DF81" s="28"/>
      <c r="DG81" s="28"/>
      <c r="DH81" s="28"/>
      <c r="DI81" s="28"/>
      <c r="DJ81" s="28"/>
      <c r="DK81" s="28"/>
      <c r="DL81" s="28"/>
      <c r="DM81" s="28"/>
      <c r="DN81" s="28"/>
      <c r="DO81" s="28"/>
      <c r="DP81" s="28"/>
      <c r="DQ81" s="28"/>
      <c r="DR81" s="28"/>
      <c r="DS81" s="28"/>
      <c r="DT81" s="28"/>
      <c r="DU81" s="28"/>
      <c r="DV81" s="28"/>
      <c r="DW81" s="28"/>
      <c r="DX81" s="28"/>
      <c r="DY81" s="28"/>
      <c r="DZ81" s="28"/>
      <c r="EA81" s="28"/>
      <c r="EB81" s="28"/>
      <c r="EC81" s="28"/>
      <c r="ED81" s="28"/>
      <c r="EE81" s="28"/>
      <c r="EF81" s="28"/>
      <c r="EG81" s="28"/>
      <c r="EH81" s="28"/>
      <c r="EI81" s="28"/>
      <c r="EJ81" s="28"/>
      <c r="EK81" s="28"/>
      <c r="EL81" s="28"/>
      <c r="EM81" s="28"/>
      <c r="EN81" s="28"/>
      <c r="EO81" s="28"/>
      <c r="EP81" s="28"/>
      <c r="EQ81" s="28"/>
      <c r="ER81" s="28"/>
      <c r="ES81" s="28"/>
      <c r="ET81" s="28"/>
      <c r="EU81" s="28"/>
      <c r="EV81" s="28"/>
      <c r="EW81" s="28"/>
      <c r="EX81" s="28"/>
      <c r="EY81" s="28"/>
      <c r="EZ81" s="28"/>
      <c r="FA81" s="28"/>
      <c r="FB81" s="28"/>
      <c r="FC81" s="28"/>
      <c r="FD81" s="28"/>
      <c r="FE81" s="28"/>
      <c r="FF81" s="28"/>
      <c r="FG81" s="28"/>
      <c r="FH81" s="28"/>
      <c r="FI81" s="28"/>
      <c r="FJ81" s="28"/>
      <c r="FK81" s="28"/>
      <c r="FL81" s="28"/>
      <c r="FM81" s="28"/>
      <c r="FN81" s="28"/>
      <c r="FO81" s="28"/>
      <c r="FP81" s="28"/>
      <c r="FQ81" s="28"/>
      <c r="FR81" s="28"/>
      <c r="FS81" s="28"/>
      <c r="FT81" s="28"/>
      <c r="FU81" s="28"/>
      <c r="FV81" s="28"/>
      <c r="FW81" s="28"/>
      <c r="FX81" s="28"/>
      <c r="FY81" s="28"/>
      <c r="FZ81" s="28"/>
      <c r="GA81" s="28"/>
      <c r="GB81" s="28"/>
      <c r="GC81" s="28"/>
      <c r="GD81" s="28"/>
      <c r="GE81" s="28"/>
      <c r="GF81" s="28"/>
      <c r="GG81" s="28"/>
      <c r="GH81" s="28"/>
      <c r="GI81" s="28"/>
      <c r="GJ81" s="28"/>
      <c r="GK81" s="28"/>
      <c r="GL81" s="28"/>
      <c r="GM81" s="28"/>
      <c r="GN81" s="28"/>
      <c r="GO81" s="28"/>
      <c r="GP81" s="28"/>
      <c r="GQ81" s="28"/>
      <c r="GR81" s="28"/>
      <c r="GS81" s="28"/>
      <c r="GT81" s="28"/>
      <c r="GU81" s="28"/>
      <c r="GV81" s="28"/>
      <c r="GW81" s="28"/>
      <c r="GX81" s="28"/>
      <c r="GY81" s="28"/>
      <c r="GZ81" s="28"/>
      <c r="HA81" s="28"/>
      <c r="HB81" s="28"/>
      <c r="HC81" s="28"/>
      <c r="HD81" s="28"/>
      <c r="HE81" s="28"/>
      <c r="HF81" s="28"/>
      <c r="HG81" s="28"/>
      <c r="HH81" s="28"/>
      <c r="HI81" s="28"/>
      <c r="HJ81" s="28"/>
      <c r="HK81" s="28"/>
      <c r="HL81" s="28"/>
      <c r="HM81" s="28"/>
      <c r="HN81" s="28"/>
      <c r="HO81" s="28"/>
      <c r="HP81" s="28"/>
      <c r="HQ81" s="28"/>
      <c r="HR81" s="28"/>
      <c r="HS81" s="28"/>
      <c r="HT81" s="28"/>
      <c r="HU81" s="28"/>
      <c r="HV81" s="28"/>
      <c r="HW81" s="28"/>
      <c r="HX81" s="28"/>
      <c r="HY81" s="28"/>
      <c r="HZ81" s="28"/>
      <c r="IA81" s="28"/>
      <c r="IB81" s="28"/>
      <c r="IC81" s="28"/>
      <c r="ID81" s="28"/>
      <c r="IE81" s="28"/>
      <c r="IF81" s="28"/>
      <c r="IG81" s="28"/>
      <c r="IH81" s="28"/>
      <c r="II81" s="28"/>
      <c r="IJ81" s="28"/>
      <c r="IK81" s="28"/>
      <c r="IL81" s="28"/>
      <c r="IM81" s="28"/>
      <c r="IN81" s="28"/>
      <c r="IO81" s="28"/>
      <c r="IP81" s="28"/>
      <c r="IQ81" s="28"/>
      <c r="IR81" s="28"/>
      <c r="IS81" s="28"/>
      <c r="IT81" s="28"/>
      <c r="IU81" s="28"/>
      <c r="IV81" s="28"/>
    </row>
    <row r="82" spans="1:256" s="421" customFormat="1" ht="20.25" customHeight="1">
      <c r="A82" s="495" t="s">
        <v>1037</v>
      </c>
      <c r="B82" s="495"/>
      <c r="C82" s="495"/>
      <c r="D82" s="495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  <c r="BZ82" s="28"/>
      <c r="CA82" s="28"/>
      <c r="CB82" s="28"/>
      <c r="CC82" s="28"/>
      <c r="CD82" s="28"/>
      <c r="CE82" s="28"/>
      <c r="CF82" s="28"/>
      <c r="CG82" s="28"/>
      <c r="CH82" s="28"/>
      <c r="CI82" s="28"/>
      <c r="CJ82" s="28"/>
      <c r="CK82" s="28"/>
      <c r="CL82" s="28"/>
      <c r="CM82" s="28"/>
      <c r="CN82" s="28"/>
      <c r="CO82" s="28"/>
      <c r="CP82" s="28"/>
      <c r="CQ82" s="28"/>
      <c r="CR82" s="28"/>
      <c r="CS82" s="28"/>
      <c r="CT82" s="28"/>
      <c r="CU82" s="28"/>
      <c r="CV82" s="28"/>
      <c r="CW82" s="28"/>
      <c r="CX82" s="28"/>
      <c r="CY82" s="28"/>
      <c r="CZ82" s="28"/>
      <c r="DA82" s="28"/>
      <c r="DB82" s="28"/>
      <c r="DC82" s="28"/>
      <c r="DD82" s="28"/>
      <c r="DE82" s="28"/>
      <c r="DF82" s="28"/>
      <c r="DG82" s="28"/>
      <c r="DH82" s="28"/>
      <c r="DI82" s="28"/>
      <c r="DJ82" s="28"/>
      <c r="DK82" s="28"/>
      <c r="DL82" s="28"/>
      <c r="DM82" s="28"/>
      <c r="DN82" s="28"/>
      <c r="DO82" s="28"/>
      <c r="DP82" s="28"/>
      <c r="DQ82" s="28"/>
      <c r="DR82" s="28"/>
      <c r="DS82" s="28"/>
      <c r="DT82" s="28"/>
      <c r="DU82" s="28"/>
      <c r="DV82" s="28"/>
      <c r="DW82" s="28"/>
      <c r="DX82" s="28"/>
      <c r="DY82" s="28"/>
      <c r="DZ82" s="28"/>
      <c r="EA82" s="28"/>
      <c r="EB82" s="28"/>
      <c r="EC82" s="28"/>
      <c r="ED82" s="28"/>
      <c r="EE82" s="28"/>
      <c r="EF82" s="28"/>
      <c r="EG82" s="28"/>
      <c r="EH82" s="28"/>
      <c r="EI82" s="28"/>
      <c r="EJ82" s="28"/>
      <c r="EK82" s="28"/>
      <c r="EL82" s="28"/>
      <c r="EM82" s="28"/>
      <c r="EN82" s="28"/>
      <c r="EO82" s="28"/>
      <c r="EP82" s="28"/>
      <c r="EQ82" s="28"/>
      <c r="ER82" s="28"/>
      <c r="ES82" s="28"/>
      <c r="ET82" s="28"/>
      <c r="EU82" s="28"/>
      <c r="EV82" s="28"/>
      <c r="EW82" s="28"/>
      <c r="EX82" s="28"/>
      <c r="EY82" s="28"/>
      <c r="EZ82" s="28"/>
      <c r="FA82" s="28"/>
      <c r="FB82" s="28"/>
      <c r="FC82" s="28"/>
      <c r="FD82" s="28"/>
      <c r="FE82" s="28"/>
      <c r="FF82" s="28"/>
      <c r="FG82" s="28"/>
      <c r="FH82" s="28"/>
      <c r="FI82" s="28"/>
      <c r="FJ82" s="28"/>
      <c r="FK82" s="28"/>
      <c r="FL82" s="28"/>
      <c r="FM82" s="28"/>
      <c r="FN82" s="28"/>
      <c r="FO82" s="28"/>
      <c r="FP82" s="28"/>
      <c r="FQ82" s="28"/>
      <c r="FR82" s="28"/>
      <c r="FS82" s="28"/>
      <c r="FT82" s="28"/>
      <c r="FU82" s="28"/>
      <c r="FV82" s="28"/>
      <c r="FW82" s="28"/>
      <c r="FX82" s="28"/>
      <c r="FY82" s="28"/>
      <c r="FZ82" s="28"/>
      <c r="GA82" s="28"/>
      <c r="GB82" s="28"/>
      <c r="GC82" s="28"/>
      <c r="GD82" s="28"/>
      <c r="GE82" s="28"/>
      <c r="GF82" s="28"/>
      <c r="GG82" s="28"/>
      <c r="GH82" s="28"/>
      <c r="GI82" s="28"/>
      <c r="GJ82" s="28"/>
      <c r="GK82" s="28"/>
      <c r="GL82" s="28"/>
      <c r="GM82" s="28"/>
      <c r="GN82" s="28"/>
      <c r="GO82" s="28"/>
      <c r="GP82" s="28"/>
      <c r="GQ82" s="28"/>
      <c r="GR82" s="28"/>
      <c r="GS82" s="28"/>
      <c r="GT82" s="28"/>
      <c r="GU82" s="28"/>
      <c r="GV82" s="28"/>
      <c r="GW82" s="28"/>
      <c r="GX82" s="28"/>
      <c r="GY82" s="28"/>
      <c r="GZ82" s="28"/>
      <c r="HA82" s="28"/>
      <c r="HB82" s="28"/>
      <c r="HC82" s="28"/>
      <c r="HD82" s="28"/>
      <c r="HE82" s="28"/>
      <c r="HF82" s="28"/>
      <c r="HG82" s="28"/>
      <c r="HH82" s="28"/>
      <c r="HI82" s="28"/>
      <c r="HJ82" s="28"/>
      <c r="HK82" s="28"/>
      <c r="HL82" s="28"/>
      <c r="HM82" s="28"/>
      <c r="HN82" s="28"/>
      <c r="HO82" s="28"/>
      <c r="HP82" s="28"/>
      <c r="HQ82" s="28"/>
      <c r="HR82" s="28"/>
      <c r="HS82" s="28"/>
      <c r="HT82" s="28"/>
      <c r="HU82" s="28"/>
      <c r="HV82" s="28"/>
      <c r="HW82" s="28"/>
      <c r="HX82" s="28"/>
      <c r="HY82" s="28"/>
      <c r="HZ82" s="28"/>
      <c r="IA82" s="28"/>
      <c r="IB82" s="28"/>
      <c r="IC82" s="28"/>
      <c r="ID82" s="28"/>
      <c r="IE82" s="28"/>
      <c r="IF82" s="28"/>
      <c r="IG82" s="28"/>
      <c r="IH82" s="28"/>
      <c r="II82" s="28"/>
      <c r="IJ82" s="28"/>
      <c r="IK82" s="28"/>
      <c r="IL82" s="28"/>
      <c r="IM82" s="28"/>
      <c r="IN82" s="28"/>
      <c r="IO82" s="28"/>
      <c r="IP82" s="28"/>
      <c r="IQ82" s="28"/>
      <c r="IR82" s="28"/>
      <c r="IS82" s="28"/>
      <c r="IT82" s="28"/>
      <c r="IU82" s="28"/>
      <c r="IV82" s="28"/>
    </row>
    <row r="83" spans="1:256" s="421" customFormat="1" ht="23.25" customHeight="1">
      <c r="A83" s="28"/>
      <c r="B83" s="28"/>
      <c r="C83" s="28"/>
      <c r="D83" s="28"/>
      <c r="E83" s="28"/>
      <c r="F83" s="234" t="s">
        <v>413</v>
      </c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8"/>
      <c r="CM83" s="28"/>
      <c r="CN83" s="28"/>
      <c r="CO83" s="28"/>
      <c r="CP83" s="28"/>
      <c r="CQ83" s="28"/>
      <c r="CR83" s="28"/>
      <c r="CS83" s="28"/>
      <c r="CT83" s="28"/>
      <c r="CU83" s="28"/>
      <c r="CV83" s="28"/>
      <c r="CW83" s="28"/>
      <c r="CX83" s="28"/>
      <c r="CY83" s="28"/>
      <c r="CZ83" s="28"/>
      <c r="DA83" s="28"/>
      <c r="DB83" s="28"/>
      <c r="DC83" s="28"/>
      <c r="DD83" s="28"/>
      <c r="DE83" s="28"/>
      <c r="DF83" s="28"/>
      <c r="DG83" s="28"/>
      <c r="DH83" s="28"/>
      <c r="DI83" s="28"/>
      <c r="DJ83" s="28"/>
      <c r="DK83" s="28"/>
      <c r="DL83" s="28"/>
      <c r="DM83" s="28"/>
      <c r="DN83" s="28"/>
      <c r="DO83" s="28"/>
      <c r="DP83" s="28"/>
      <c r="DQ83" s="28"/>
      <c r="DR83" s="28"/>
      <c r="DS83" s="28"/>
      <c r="DT83" s="28"/>
      <c r="DU83" s="28"/>
      <c r="DV83" s="28"/>
      <c r="DW83" s="28"/>
      <c r="DX83" s="28"/>
      <c r="DY83" s="28"/>
      <c r="DZ83" s="28"/>
      <c r="EA83" s="28"/>
      <c r="EB83" s="28"/>
      <c r="EC83" s="28"/>
      <c r="ED83" s="28"/>
      <c r="EE83" s="28"/>
      <c r="EF83" s="28"/>
      <c r="EG83" s="28"/>
      <c r="EH83" s="28"/>
      <c r="EI83" s="28"/>
      <c r="EJ83" s="28"/>
      <c r="EK83" s="28"/>
      <c r="EL83" s="28"/>
      <c r="EM83" s="28"/>
      <c r="EN83" s="28"/>
      <c r="EO83" s="28"/>
      <c r="EP83" s="28"/>
      <c r="EQ83" s="28"/>
      <c r="ER83" s="28"/>
      <c r="ES83" s="28"/>
      <c r="ET83" s="28"/>
      <c r="EU83" s="28"/>
      <c r="EV83" s="28"/>
      <c r="EW83" s="28"/>
      <c r="EX83" s="28"/>
      <c r="EY83" s="28"/>
      <c r="EZ83" s="28"/>
      <c r="FA83" s="28"/>
      <c r="FB83" s="28"/>
      <c r="FC83" s="28"/>
      <c r="FD83" s="28"/>
      <c r="FE83" s="28"/>
      <c r="FF83" s="28"/>
      <c r="FG83" s="28"/>
      <c r="FH83" s="28"/>
      <c r="FI83" s="28"/>
      <c r="FJ83" s="28"/>
      <c r="FK83" s="28"/>
      <c r="FL83" s="28"/>
      <c r="FM83" s="28"/>
      <c r="FN83" s="28"/>
      <c r="FO83" s="28"/>
      <c r="FP83" s="28"/>
      <c r="FQ83" s="28"/>
      <c r="FR83" s="28"/>
      <c r="FS83" s="28"/>
      <c r="FT83" s="28"/>
      <c r="FU83" s="28"/>
      <c r="FV83" s="28"/>
      <c r="FW83" s="28"/>
      <c r="FX83" s="28"/>
      <c r="FY83" s="28"/>
      <c r="FZ83" s="28"/>
      <c r="GA83" s="28"/>
      <c r="GB83" s="28"/>
      <c r="GC83" s="28"/>
      <c r="GD83" s="28"/>
      <c r="GE83" s="28"/>
      <c r="GF83" s="28"/>
      <c r="GG83" s="28"/>
      <c r="GH83" s="28"/>
      <c r="GI83" s="28"/>
      <c r="GJ83" s="28"/>
      <c r="GK83" s="28"/>
      <c r="GL83" s="28"/>
      <c r="GM83" s="28"/>
      <c r="GN83" s="28"/>
      <c r="GO83" s="28"/>
      <c r="GP83" s="28"/>
      <c r="GQ83" s="28"/>
      <c r="GR83" s="28"/>
      <c r="GS83" s="28"/>
      <c r="GT83" s="28"/>
      <c r="GU83" s="28"/>
      <c r="GV83" s="28"/>
      <c r="GW83" s="28"/>
      <c r="GX83" s="28"/>
      <c r="GY83" s="28"/>
      <c r="GZ83" s="28"/>
      <c r="HA83" s="28"/>
      <c r="HB83" s="28"/>
      <c r="HC83" s="28"/>
      <c r="HD83" s="28"/>
      <c r="HE83" s="28"/>
      <c r="HF83" s="28"/>
      <c r="HG83" s="28"/>
      <c r="HH83" s="28"/>
      <c r="HI83" s="28"/>
      <c r="HJ83" s="28"/>
      <c r="HK83" s="28"/>
      <c r="HL83" s="28"/>
      <c r="HM83" s="28"/>
      <c r="HN83" s="28"/>
      <c r="HO83" s="28"/>
      <c r="HP83" s="28"/>
      <c r="HQ83" s="28"/>
      <c r="HR83" s="28"/>
      <c r="HS83" s="28"/>
      <c r="HT83" s="28"/>
      <c r="HU83" s="28"/>
      <c r="HV83" s="28"/>
      <c r="HW83" s="28"/>
      <c r="HX83" s="28"/>
      <c r="HY83" s="28"/>
      <c r="HZ83" s="28"/>
      <c r="IA83" s="28"/>
      <c r="IB83" s="28"/>
      <c r="IC83" s="28"/>
      <c r="ID83" s="28"/>
      <c r="IE83" s="28"/>
      <c r="IF83" s="28"/>
      <c r="IG83" s="28"/>
      <c r="IH83" s="28"/>
      <c r="II83" s="28"/>
      <c r="IJ83" s="28"/>
      <c r="IK83" s="28"/>
      <c r="IL83" s="28"/>
      <c r="IM83" s="28"/>
      <c r="IN83" s="28"/>
      <c r="IO83" s="28"/>
      <c r="IP83" s="28"/>
      <c r="IQ83" s="28"/>
      <c r="IR83" s="28"/>
      <c r="IS83" s="28"/>
      <c r="IT83" s="28"/>
      <c r="IU83" s="28"/>
      <c r="IV83" s="28"/>
    </row>
    <row r="84" spans="1:256" s="353" customFormat="1" ht="23.25" customHeight="1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C84" s="28"/>
      <c r="CD84" s="28"/>
      <c r="CE84" s="28"/>
      <c r="CF84" s="28"/>
      <c r="CG84" s="28"/>
      <c r="CH84" s="28"/>
      <c r="CI84" s="28"/>
      <c r="CJ84" s="28"/>
      <c r="CK84" s="28"/>
      <c r="CL84" s="28"/>
      <c r="CM84" s="28"/>
      <c r="CN84" s="28"/>
      <c r="CO84" s="28"/>
      <c r="CP84" s="28"/>
      <c r="CQ84" s="28"/>
      <c r="CR84" s="28"/>
      <c r="CS84" s="28"/>
      <c r="CT84" s="28"/>
      <c r="CU84" s="28"/>
      <c r="CV84" s="28"/>
      <c r="CW84" s="28"/>
      <c r="CX84" s="28"/>
      <c r="CY84" s="28"/>
      <c r="CZ84" s="28"/>
      <c r="DA84" s="28"/>
      <c r="DB84" s="28"/>
      <c r="DC84" s="28"/>
      <c r="DD84" s="28"/>
      <c r="DE84" s="28"/>
      <c r="DF84" s="28"/>
      <c r="DG84" s="28"/>
      <c r="DH84" s="28"/>
      <c r="DI84" s="28"/>
      <c r="DJ84" s="28"/>
      <c r="DK84" s="28"/>
      <c r="DL84" s="28"/>
      <c r="DM84" s="28"/>
      <c r="DN84" s="28"/>
      <c r="DO84" s="28"/>
      <c r="DP84" s="28"/>
      <c r="DQ84" s="28"/>
      <c r="DR84" s="28"/>
      <c r="DS84" s="28"/>
      <c r="DT84" s="28"/>
      <c r="DU84" s="28"/>
      <c r="DV84" s="28"/>
      <c r="DW84" s="28"/>
      <c r="DX84" s="28"/>
      <c r="DY84" s="28"/>
      <c r="DZ84" s="28"/>
      <c r="EA84" s="28"/>
      <c r="EB84" s="28"/>
      <c r="EC84" s="28"/>
      <c r="ED84" s="28"/>
      <c r="EE84" s="28"/>
      <c r="EF84" s="28"/>
      <c r="EG84" s="28"/>
      <c r="EH84" s="28"/>
      <c r="EI84" s="28"/>
      <c r="EJ84" s="28"/>
      <c r="EK84" s="28"/>
      <c r="EL84" s="28"/>
      <c r="EM84" s="28"/>
      <c r="EN84" s="28"/>
      <c r="EO84" s="28"/>
      <c r="EP84" s="28"/>
      <c r="EQ84" s="28"/>
      <c r="ER84" s="28"/>
      <c r="ES84" s="28"/>
      <c r="ET84" s="28"/>
      <c r="EU84" s="28"/>
      <c r="EV84" s="28"/>
      <c r="EW84" s="28"/>
      <c r="EX84" s="28"/>
      <c r="EY84" s="28"/>
      <c r="EZ84" s="28"/>
      <c r="FA84" s="28"/>
      <c r="FB84" s="28"/>
      <c r="FC84" s="28"/>
      <c r="FD84" s="28"/>
      <c r="FE84" s="28"/>
      <c r="FF84" s="28"/>
      <c r="FG84" s="28"/>
      <c r="FH84" s="28"/>
      <c r="FI84" s="28"/>
      <c r="FJ84" s="28"/>
      <c r="FK84" s="28"/>
      <c r="FL84" s="28"/>
      <c r="FM84" s="28"/>
      <c r="FN84" s="28"/>
      <c r="FO84" s="28"/>
      <c r="FP84" s="28"/>
      <c r="FQ84" s="28"/>
      <c r="FR84" s="28"/>
      <c r="FS84" s="28"/>
      <c r="FT84" s="28"/>
      <c r="FU84" s="28"/>
      <c r="FV84" s="28"/>
      <c r="FW84" s="28"/>
      <c r="FX84" s="28"/>
      <c r="FY84" s="28"/>
      <c r="FZ84" s="28"/>
      <c r="GA84" s="28"/>
      <c r="GB84" s="28"/>
      <c r="GC84" s="28"/>
      <c r="GD84" s="28"/>
      <c r="GE84" s="28"/>
      <c r="GF84" s="28"/>
      <c r="GG84" s="28"/>
      <c r="GH84" s="28"/>
      <c r="GI84" s="28"/>
      <c r="GJ84" s="28"/>
      <c r="GK84" s="28"/>
      <c r="GL84" s="28"/>
      <c r="GM84" s="28"/>
      <c r="GN84" s="28"/>
      <c r="GO84" s="28"/>
      <c r="GP84" s="28"/>
      <c r="GQ84" s="28"/>
      <c r="GR84" s="28"/>
      <c r="GS84" s="28"/>
      <c r="GT84" s="28"/>
      <c r="GU84" s="28"/>
      <c r="GV84" s="28"/>
      <c r="GW84" s="28"/>
      <c r="GX84" s="28"/>
      <c r="GY84" s="28"/>
      <c r="GZ84" s="28"/>
      <c r="HA84" s="28"/>
      <c r="HB84" s="28"/>
      <c r="HC84" s="28"/>
      <c r="HD84" s="28"/>
      <c r="HE84" s="28"/>
      <c r="HF84" s="28"/>
      <c r="HG84" s="28"/>
      <c r="HH84" s="28"/>
      <c r="HI84" s="28"/>
      <c r="HJ84" s="28"/>
      <c r="HK84" s="28"/>
      <c r="HL84" s="28"/>
      <c r="HM84" s="28"/>
      <c r="HN84" s="28"/>
      <c r="HO84" s="28"/>
      <c r="HP84" s="28"/>
      <c r="HQ84" s="28"/>
      <c r="HR84" s="28"/>
      <c r="HS84" s="28"/>
      <c r="HT84" s="28"/>
      <c r="HU84" s="28"/>
      <c r="HV84" s="28"/>
      <c r="HW84" s="28"/>
      <c r="HX84" s="28"/>
      <c r="HY84" s="28"/>
      <c r="HZ84" s="28"/>
      <c r="IA84" s="28"/>
      <c r="IB84" s="28"/>
      <c r="IC84" s="28"/>
      <c r="ID84" s="28"/>
      <c r="IE84" s="28"/>
      <c r="IF84" s="28"/>
      <c r="IG84" s="28"/>
      <c r="IH84" s="28"/>
      <c r="II84" s="28"/>
      <c r="IJ84" s="28"/>
      <c r="IK84" s="28"/>
      <c r="IL84" s="28"/>
      <c r="IM84" s="28"/>
      <c r="IN84" s="28"/>
      <c r="IO84" s="28"/>
      <c r="IP84" s="28"/>
      <c r="IQ84" s="28"/>
      <c r="IR84" s="28"/>
      <c r="IS84" s="28"/>
      <c r="IT84" s="28"/>
      <c r="IU84" s="28"/>
      <c r="IV84" s="28"/>
    </row>
    <row r="85" spans="1:256" s="353" customFormat="1" ht="11.25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  <c r="BW85" s="28"/>
      <c r="BX85" s="28"/>
      <c r="BY85" s="28"/>
      <c r="BZ85" s="28"/>
      <c r="CA85" s="28"/>
      <c r="CB85" s="28"/>
      <c r="CC85" s="28"/>
      <c r="CD85" s="28"/>
      <c r="CE85" s="28"/>
      <c r="CF85" s="28"/>
      <c r="CG85" s="28"/>
      <c r="CH85" s="28"/>
      <c r="CI85" s="28"/>
      <c r="CJ85" s="28"/>
      <c r="CK85" s="28"/>
      <c r="CL85" s="28"/>
      <c r="CM85" s="28"/>
      <c r="CN85" s="28"/>
      <c r="CO85" s="28"/>
      <c r="CP85" s="28"/>
      <c r="CQ85" s="28"/>
      <c r="CR85" s="28"/>
      <c r="CS85" s="28"/>
      <c r="CT85" s="28"/>
      <c r="CU85" s="28"/>
      <c r="CV85" s="28"/>
      <c r="CW85" s="28"/>
      <c r="CX85" s="28"/>
      <c r="CY85" s="28"/>
      <c r="CZ85" s="28"/>
      <c r="DA85" s="28"/>
      <c r="DB85" s="28"/>
      <c r="DC85" s="28"/>
      <c r="DD85" s="28"/>
      <c r="DE85" s="28"/>
      <c r="DF85" s="28"/>
      <c r="DG85" s="28"/>
      <c r="DH85" s="28"/>
      <c r="DI85" s="28"/>
      <c r="DJ85" s="28"/>
      <c r="DK85" s="28"/>
      <c r="DL85" s="28"/>
      <c r="DM85" s="28"/>
      <c r="DN85" s="28"/>
      <c r="DO85" s="28"/>
      <c r="DP85" s="28"/>
      <c r="DQ85" s="28"/>
      <c r="DR85" s="28"/>
      <c r="DS85" s="28"/>
      <c r="DT85" s="28"/>
      <c r="DU85" s="28"/>
      <c r="DV85" s="28"/>
      <c r="DW85" s="28"/>
      <c r="DX85" s="28"/>
      <c r="DY85" s="28"/>
      <c r="DZ85" s="28"/>
      <c r="EA85" s="28"/>
      <c r="EB85" s="28"/>
      <c r="EC85" s="28"/>
      <c r="ED85" s="28"/>
      <c r="EE85" s="28"/>
      <c r="EF85" s="28"/>
      <c r="EG85" s="28"/>
      <c r="EH85" s="28"/>
      <c r="EI85" s="28"/>
      <c r="EJ85" s="28"/>
      <c r="EK85" s="28"/>
      <c r="EL85" s="28"/>
      <c r="EM85" s="28"/>
      <c r="EN85" s="28"/>
      <c r="EO85" s="28"/>
      <c r="EP85" s="28"/>
      <c r="EQ85" s="28"/>
      <c r="ER85" s="28"/>
      <c r="ES85" s="28"/>
      <c r="ET85" s="28"/>
      <c r="EU85" s="28"/>
      <c r="EV85" s="28"/>
      <c r="EW85" s="28"/>
      <c r="EX85" s="28"/>
      <c r="EY85" s="28"/>
      <c r="EZ85" s="28"/>
      <c r="FA85" s="28"/>
      <c r="FB85" s="28"/>
      <c r="FC85" s="28"/>
      <c r="FD85" s="28"/>
      <c r="FE85" s="28"/>
      <c r="FF85" s="28"/>
      <c r="FG85" s="28"/>
      <c r="FH85" s="28"/>
      <c r="FI85" s="28"/>
      <c r="FJ85" s="28"/>
      <c r="FK85" s="28"/>
      <c r="FL85" s="28"/>
      <c r="FM85" s="28"/>
      <c r="FN85" s="28"/>
      <c r="FO85" s="28"/>
      <c r="FP85" s="28"/>
      <c r="FQ85" s="28"/>
      <c r="FR85" s="28"/>
      <c r="FS85" s="28"/>
      <c r="FT85" s="28"/>
      <c r="FU85" s="28"/>
      <c r="FV85" s="28"/>
      <c r="FW85" s="28"/>
      <c r="FX85" s="28"/>
      <c r="FY85" s="28"/>
      <c r="FZ85" s="28"/>
      <c r="GA85" s="28"/>
      <c r="GB85" s="28"/>
      <c r="GC85" s="28"/>
      <c r="GD85" s="28"/>
      <c r="GE85" s="28"/>
      <c r="GF85" s="28"/>
      <c r="GG85" s="28"/>
      <c r="GH85" s="28"/>
      <c r="GI85" s="28"/>
      <c r="GJ85" s="28"/>
      <c r="GK85" s="28"/>
      <c r="GL85" s="28"/>
      <c r="GM85" s="28"/>
      <c r="GN85" s="28"/>
      <c r="GO85" s="28"/>
      <c r="GP85" s="28"/>
      <c r="GQ85" s="28"/>
      <c r="GR85" s="28"/>
      <c r="GS85" s="28"/>
      <c r="GT85" s="28"/>
      <c r="GU85" s="28"/>
      <c r="GV85" s="28"/>
      <c r="GW85" s="28"/>
      <c r="GX85" s="28"/>
      <c r="GY85" s="28"/>
      <c r="GZ85" s="28"/>
      <c r="HA85" s="28"/>
      <c r="HB85" s="28"/>
      <c r="HC85" s="28"/>
      <c r="HD85" s="28"/>
      <c r="HE85" s="28"/>
      <c r="HF85" s="28"/>
      <c r="HG85" s="28"/>
      <c r="HH85" s="28"/>
      <c r="HI85" s="28"/>
      <c r="HJ85" s="28"/>
      <c r="HK85" s="28"/>
      <c r="HL85" s="28"/>
      <c r="HM85" s="28"/>
      <c r="HN85" s="28"/>
      <c r="HO85" s="28"/>
      <c r="HP85" s="28"/>
      <c r="HQ85" s="28"/>
      <c r="HR85" s="28"/>
      <c r="HS85" s="28"/>
      <c r="HT85" s="28"/>
      <c r="HU85" s="28"/>
      <c r="HV85" s="28"/>
      <c r="HW85" s="28"/>
      <c r="HX85" s="28"/>
      <c r="HY85" s="28"/>
      <c r="HZ85" s="28"/>
      <c r="IA85" s="28"/>
      <c r="IB85" s="28"/>
      <c r="IC85" s="28"/>
      <c r="ID85" s="28"/>
      <c r="IE85" s="28"/>
      <c r="IF85" s="28"/>
      <c r="IG85" s="28"/>
      <c r="IH85" s="28"/>
      <c r="II85" s="28"/>
      <c r="IJ85" s="28"/>
      <c r="IK85" s="28"/>
      <c r="IL85" s="28"/>
      <c r="IM85" s="28"/>
      <c r="IN85" s="28"/>
      <c r="IO85" s="28"/>
      <c r="IP85" s="28"/>
      <c r="IQ85" s="28"/>
      <c r="IR85" s="28"/>
      <c r="IS85" s="28"/>
      <c r="IT85" s="28"/>
      <c r="IU85" s="28"/>
      <c r="IV85" s="28"/>
    </row>
    <row r="86" spans="1:256" s="353" customFormat="1" ht="11.25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  <c r="BW86" s="28"/>
      <c r="BX86" s="28"/>
      <c r="BY86" s="28"/>
      <c r="BZ86" s="28"/>
      <c r="CA86" s="28"/>
      <c r="CB86" s="28"/>
      <c r="CC86" s="28"/>
      <c r="CD86" s="28"/>
      <c r="CE86" s="28"/>
      <c r="CF86" s="28"/>
      <c r="CG86" s="28"/>
      <c r="CH86" s="28"/>
      <c r="CI86" s="28"/>
      <c r="CJ86" s="28"/>
      <c r="CK86" s="28"/>
      <c r="CL86" s="28"/>
      <c r="CM86" s="28"/>
      <c r="CN86" s="28"/>
      <c r="CO86" s="28"/>
      <c r="CP86" s="28"/>
      <c r="CQ86" s="28"/>
      <c r="CR86" s="28"/>
      <c r="CS86" s="28"/>
      <c r="CT86" s="28"/>
      <c r="CU86" s="28"/>
      <c r="CV86" s="28"/>
      <c r="CW86" s="28"/>
      <c r="CX86" s="28"/>
      <c r="CY86" s="28"/>
      <c r="CZ86" s="28"/>
      <c r="DA86" s="28"/>
      <c r="DB86" s="28"/>
      <c r="DC86" s="28"/>
      <c r="DD86" s="28"/>
      <c r="DE86" s="28"/>
      <c r="DF86" s="28"/>
      <c r="DG86" s="28"/>
      <c r="DH86" s="28"/>
      <c r="DI86" s="28"/>
      <c r="DJ86" s="28"/>
      <c r="DK86" s="28"/>
      <c r="DL86" s="28"/>
      <c r="DM86" s="28"/>
      <c r="DN86" s="28"/>
      <c r="DO86" s="28"/>
      <c r="DP86" s="28"/>
      <c r="DQ86" s="28"/>
      <c r="DR86" s="28"/>
      <c r="DS86" s="28"/>
      <c r="DT86" s="28"/>
      <c r="DU86" s="28"/>
      <c r="DV86" s="28"/>
      <c r="DW86" s="28"/>
      <c r="DX86" s="28"/>
      <c r="DY86" s="28"/>
      <c r="DZ86" s="28"/>
      <c r="EA86" s="28"/>
      <c r="EB86" s="28"/>
      <c r="EC86" s="28"/>
      <c r="ED86" s="28"/>
      <c r="EE86" s="28"/>
      <c r="EF86" s="28"/>
      <c r="EG86" s="28"/>
      <c r="EH86" s="28"/>
      <c r="EI86" s="28"/>
      <c r="EJ86" s="28"/>
      <c r="EK86" s="28"/>
      <c r="EL86" s="28"/>
      <c r="EM86" s="28"/>
      <c r="EN86" s="28"/>
      <c r="EO86" s="28"/>
      <c r="EP86" s="28"/>
      <c r="EQ86" s="28"/>
      <c r="ER86" s="28"/>
      <c r="ES86" s="28"/>
      <c r="ET86" s="28"/>
      <c r="EU86" s="28"/>
      <c r="EV86" s="28"/>
      <c r="EW86" s="28"/>
      <c r="EX86" s="28"/>
      <c r="EY86" s="28"/>
      <c r="EZ86" s="28"/>
      <c r="FA86" s="28"/>
      <c r="FB86" s="28"/>
      <c r="FC86" s="28"/>
      <c r="FD86" s="28"/>
      <c r="FE86" s="28"/>
      <c r="FF86" s="28"/>
      <c r="FG86" s="28"/>
      <c r="FH86" s="28"/>
      <c r="FI86" s="28"/>
      <c r="FJ86" s="28"/>
      <c r="FK86" s="28"/>
      <c r="FL86" s="28"/>
      <c r="FM86" s="28"/>
      <c r="FN86" s="28"/>
      <c r="FO86" s="28"/>
      <c r="FP86" s="28"/>
      <c r="FQ86" s="28"/>
      <c r="FR86" s="28"/>
      <c r="FS86" s="28"/>
      <c r="FT86" s="28"/>
      <c r="FU86" s="28"/>
      <c r="FV86" s="28"/>
      <c r="FW86" s="28"/>
      <c r="FX86" s="28"/>
      <c r="FY86" s="28"/>
      <c r="FZ86" s="28"/>
      <c r="GA86" s="28"/>
      <c r="GB86" s="28"/>
      <c r="GC86" s="28"/>
      <c r="GD86" s="28"/>
      <c r="GE86" s="28"/>
      <c r="GF86" s="28"/>
      <c r="GG86" s="28"/>
      <c r="GH86" s="28"/>
      <c r="GI86" s="28"/>
      <c r="GJ86" s="28"/>
      <c r="GK86" s="28"/>
      <c r="GL86" s="28"/>
      <c r="GM86" s="28"/>
      <c r="GN86" s="28"/>
      <c r="GO86" s="28"/>
      <c r="GP86" s="28"/>
      <c r="GQ86" s="28"/>
      <c r="GR86" s="28"/>
      <c r="GS86" s="28"/>
      <c r="GT86" s="28"/>
      <c r="GU86" s="28"/>
      <c r="GV86" s="28"/>
      <c r="GW86" s="28"/>
      <c r="GX86" s="28"/>
      <c r="GY86" s="28"/>
      <c r="GZ86" s="28"/>
      <c r="HA86" s="28"/>
      <c r="HB86" s="28"/>
      <c r="HC86" s="28"/>
      <c r="HD86" s="28"/>
      <c r="HE86" s="28"/>
      <c r="HF86" s="28"/>
      <c r="HG86" s="28"/>
      <c r="HH86" s="28"/>
      <c r="HI86" s="28"/>
      <c r="HJ86" s="28"/>
      <c r="HK86" s="28"/>
      <c r="HL86" s="28"/>
      <c r="HM86" s="28"/>
      <c r="HN86" s="28"/>
      <c r="HO86" s="28"/>
      <c r="HP86" s="28"/>
      <c r="HQ86" s="28"/>
      <c r="HR86" s="28"/>
      <c r="HS86" s="28"/>
      <c r="HT86" s="28"/>
      <c r="HU86" s="28"/>
      <c r="HV86" s="28"/>
      <c r="HW86" s="28"/>
      <c r="HX86" s="28"/>
      <c r="HY86" s="28"/>
      <c r="HZ86" s="28"/>
      <c r="IA86" s="28"/>
      <c r="IB86" s="28"/>
      <c r="IC86" s="28"/>
      <c r="ID86" s="28"/>
      <c r="IE86" s="28"/>
      <c r="IF86" s="28"/>
      <c r="IG86" s="28"/>
      <c r="IH86" s="28"/>
      <c r="II86" s="28"/>
      <c r="IJ86" s="28"/>
      <c r="IK86" s="28"/>
      <c r="IL86" s="28"/>
      <c r="IM86" s="28"/>
      <c r="IN86" s="28"/>
      <c r="IO86" s="28"/>
      <c r="IP86" s="28"/>
      <c r="IQ86" s="28"/>
      <c r="IR86" s="28"/>
      <c r="IS86" s="28"/>
      <c r="IT86" s="28"/>
      <c r="IU86" s="28"/>
      <c r="IV86" s="28"/>
    </row>
    <row r="87" spans="1:256" s="353" customFormat="1" ht="12.75" customHeight="1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  <c r="BW87" s="28"/>
      <c r="BX87" s="28"/>
      <c r="BY87" s="28"/>
      <c r="BZ87" s="28"/>
      <c r="CA87" s="28"/>
      <c r="CB87" s="28"/>
      <c r="CC87" s="28"/>
      <c r="CD87" s="28"/>
      <c r="CE87" s="28"/>
      <c r="CF87" s="28"/>
      <c r="CG87" s="28"/>
      <c r="CH87" s="28"/>
      <c r="CI87" s="28"/>
      <c r="CJ87" s="28"/>
      <c r="CK87" s="28"/>
      <c r="CL87" s="28"/>
      <c r="CM87" s="28"/>
      <c r="CN87" s="28"/>
      <c r="CO87" s="28"/>
      <c r="CP87" s="28"/>
      <c r="CQ87" s="28"/>
      <c r="CR87" s="28"/>
      <c r="CS87" s="28"/>
      <c r="CT87" s="28"/>
      <c r="CU87" s="28"/>
      <c r="CV87" s="28"/>
      <c r="CW87" s="28"/>
      <c r="CX87" s="28"/>
      <c r="CY87" s="28"/>
      <c r="CZ87" s="28"/>
      <c r="DA87" s="28"/>
      <c r="DB87" s="28"/>
      <c r="DC87" s="28"/>
      <c r="DD87" s="28"/>
      <c r="DE87" s="28"/>
      <c r="DF87" s="28"/>
      <c r="DG87" s="28"/>
      <c r="DH87" s="28"/>
      <c r="DI87" s="28"/>
      <c r="DJ87" s="28"/>
      <c r="DK87" s="28"/>
      <c r="DL87" s="28"/>
      <c r="DM87" s="28"/>
      <c r="DN87" s="28"/>
      <c r="DO87" s="28"/>
      <c r="DP87" s="28"/>
      <c r="DQ87" s="28"/>
      <c r="DR87" s="28"/>
      <c r="DS87" s="28"/>
      <c r="DT87" s="28"/>
      <c r="DU87" s="28"/>
      <c r="DV87" s="28"/>
      <c r="DW87" s="28"/>
      <c r="DX87" s="28"/>
      <c r="DY87" s="28"/>
      <c r="DZ87" s="28"/>
      <c r="EA87" s="28"/>
      <c r="EB87" s="28"/>
      <c r="EC87" s="28"/>
      <c r="ED87" s="28"/>
      <c r="EE87" s="28"/>
      <c r="EF87" s="28"/>
      <c r="EG87" s="28"/>
      <c r="EH87" s="28"/>
      <c r="EI87" s="28"/>
      <c r="EJ87" s="28"/>
      <c r="EK87" s="28"/>
      <c r="EL87" s="28"/>
      <c r="EM87" s="28"/>
      <c r="EN87" s="28"/>
      <c r="EO87" s="28"/>
      <c r="EP87" s="28"/>
      <c r="EQ87" s="28"/>
      <c r="ER87" s="28"/>
      <c r="ES87" s="28"/>
      <c r="ET87" s="28"/>
      <c r="EU87" s="28"/>
      <c r="EV87" s="28"/>
      <c r="EW87" s="28"/>
      <c r="EX87" s="28"/>
      <c r="EY87" s="28"/>
      <c r="EZ87" s="28"/>
      <c r="FA87" s="28"/>
      <c r="FB87" s="28"/>
      <c r="FC87" s="28"/>
      <c r="FD87" s="28"/>
      <c r="FE87" s="28"/>
      <c r="FF87" s="28"/>
      <c r="FG87" s="28"/>
      <c r="FH87" s="28"/>
      <c r="FI87" s="28"/>
      <c r="FJ87" s="28"/>
      <c r="FK87" s="28"/>
      <c r="FL87" s="28"/>
      <c r="FM87" s="28"/>
      <c r="FN87" s="28"/>
      <c r="FO87" s="28"/>
      <c r="FP87" s="28"/>
      <c r="FQ87" s="28"/>
      <c r="FR87" s="28"/>
      <c r="FS87" s="28"/>
      <c r="FT87" s="28"/>
      <c r="FU87" s="28"/>
      <c r="FV87" s="28"/>
      <c r="FW87" s="28"/>
      <c r="FX87" s="28"/>
      <c r="FY87" s="28"/>
      <c r="FZ87" s="28"/>
      <c r="GA87" s="28"/>
      <c r="GB87" s="28"/>
      <c r="GC87" s="28"/>
      <c r="GD87" s="28"/>
      <c r="GE87" s="28"/>
      <c r="GF87" s="28"/>
      <c r="GG87" s="28"/>
      <c r="GH87" s="28"/>
      <c r="GI87" s="28"/>
      <c r="GJ87" s="28"/>
      <c r="GK87" s="28"/>
      <c r="GL87" s="28"/>
      <c r="GM87" s="28"/>
      <c r="GN87" s="28"/>
      <c r="GO87" s="28"/>
      <c r="GP87" s="28"/>
      <c r="GQ87" s="28"/>
      <c r="GR87" s="28"/>
      <c r="GS87" s="28"/>
      <c r="GT87" s="28"/>
      <c r="GU87" s="28"/>
      <c r="GV87" s="28"/>
      <c r="GW87" s="28"/>
      <c r="GX87" s="28"/>
      <c r="GY87" s="28"/>
      <c r="GZ87" s="28"/>
      <c r="HA87" s="28"/>
      <c r="HB87" s="28"/>
      <c r="HC87" s="28"/>
      <c r="HD87" s="28"/>
      <c r="HE87" s="28"/>
      <c r="HF87" s="28"/>
      <c r="HG87" s="28"/>
      <c r="HH87" s="28"/>
      <c r="HI87" s="28"/>
      <c r="HJ87" s="28"/>
      <c r="HK87" s="28"/>
      <c r="HL87" s="28"/>
      <c r="HM87" s="28"/>
      <c r="HN87" s="28"/>
      <c r="HO87" s="28"/>
      <c r="HP87" s="28"/>
      <c r="HQ87" s="28"/>
      <c r="HR87" s="28"/>
      <c r="HS87" s="28"/>
      <c r="HT87" s="28"/>
      <c r="HU87" s="28"/>
      <c r="HV87" s="28"/>
      <c r="HW87" s="28"/>
      <c r="HX87" s="28"/>
      <c r="HY87" s="28"/>
      <c r="HZ87" s="28"/>
      <c r="IA87" s="28"/>
      <c r="IB87" s="28"/>
      <c r="IC87" s="28"/>
      <c r="ID87" s="28"/>
      <c r="IE87" s="28"/>
      <c r="IF87" s="28"/>
      <c r="IG87" s="28"/>
      <c r="IH87" s="28"/>
      <c r="II87" s="28"/>
      <c r="IJ87" s="28"/>
      <c r="IK87" s="28"/>
      <c r="IL87" s="28"/>
      <c r="IM87" s="28"/>
      <c r="IN87" s="28"/>
      <c r="IO87" s="28"/>
      <c r="IP87" s="28"/>
      <c r="IQ87" s="28"/>
      <c r="IR87" s="28"/>
      <c r="IS87" s="28"/>
      <c r="IT87" s="28"/>
      <c r="IU87" s="28"/>
      <c r="IV87" s="28"/>
    </row>
    <row r="88" spans="1:256" s="353" customFormat="1" ht="12.75" customHeight="1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  <c r="BT88" s="28"/>
      <c r="BU88" s="28"/>
      <c r="BV88" s="28"/>
      <c r="BW88" s="28"/>
      <c r="BX88" s="28"/>
      <c r="BY88" s="28"/>
      <c r="BZ88" s="28"/>
      <c r="CA88" s="28"/>
      <c r="CB88" s="28"/>
      <c r="CC88" s="28"/>
      <c r="CD88" s="28"/>
      <c r="CE88" s="28"/>
      <c r="CF88" s="28"/>
      <c r="CG88" s="28"/>
      <c r="CH88" s="28"/>
      <c r="CI88" s="28"/>
      <c r="CJ88" s="28"/>
      <c r="CK88" s="28"/>
      <c r="CL88" s="28"/>
      <c r="CM88" s="28"/>
      <c r="CN88" s="28"/>
      <c r="CO88" s="28"/>
      <c r="CP88" s="28"/>
      <c r="CQ88" s="28"/>
      <c r="CR88" s="28"/>
      <c r="CS88" s="28"/>
      <c r="CT88" s="28"/>
      <c r="CU88" s="28"/>
      <c r="CV88" s="28"/>
      <c r="CW88" s="28"/>
      <c r="CX88" s="28"/>
      <c r="CY88" s="28"/>
      <c r="CZ88" s="28"/>
      <c r="DA88" s="28"/>
      <c r="DB88" s="28"/>
      <c r="DC88" s="28"/>
      <c r="DD88" s="28"/>
      <c r="DE88" s="28"/>
      <c r="DF88" s="28"/>
      <c r="DG88" s="28"/>
      <c r="DH88" s="28"/>
      <c r="DI88" s="28"/>
      <c r="DJ88" s="28"/>
      <c r="DK88" s="28"/>
      <c r="DL88" s="28"/>
      <c r="DM88" s="28"/>
      <c r="DN88" s="28"/>
      <c r="DO88" s="28"/>
      <c r="DP88" s="28"/>
      <c r="DQ88" s="28"/>
      <c r="DR88" s="28"/>
      <c r="DS88" s="28"/>
      <c r="DT88" s="28"/>
      <c r="DU88" s="28"/>
      <c r="DV88" s="28"/>
      <c r="DW88" s="28"/>
      <c r="DX88" s="28"/>
      <c r="DY88" s="28"/>
      <c r="DZ88" s="28"/>
      <c r="EA88" s="28"/>
      <c r="EB88" s="28"/>
      <c r="EC88" s="28"/>
      <c r="ED88" s="28"/>
      <c r="EE88" s="28"/>
      <c r="EF88" s="28"/>
      <c r="EG88" s="28"/>
      <c r="EH88" s="28"/>
      <c r="EI88" s="28"/>
      <c r="EJ88" s="28"/>
      <c r="EK88" s="28"/>
      <c r="EL88" s="28"/>
      <c r="EM88" s="28"/>
      <c r="EN88" s="28"/>
      <c r="EO88" s="28"/>
      <c r="EP88" s="28"/>
      <c r="EQ88" s="28"/>
      <c r="ER88" s="28"/>
      <c r="ES88" s="28"/>
      <c r="ET88" s="28"/>
      <c r="EU88" s="28"/>
      <c r="EV88" s="28"/>
      <c r="EW88" s="28"/>
      <c r="EX88" s="28"/>
      <c r="EY88" s="28"/>
      <c r="EZ88" s="28"/>
      <c r="FA88" s="28"/>
      <c r="FB88" s="28"/>
      <c r="FC88" s="28"/>
      <c r="FD88" s="28"/>
      <c r="FE88" s="28"/>
      <c r="FF88" s="28"/>
      <c r="FG88" s="28"/>
      <c r="FH88" s="28"/>
      <c r="FI88" s="28"/>
      <c r="FJ88" s="28"/>
      <c r="FK88" s="28"/>
      <c r="FL88" s="28"/>
      <c r="FM88" s="28"/>
      <c r="FN88" s="28"/>
      <c r="FO88" s="28"/>
      <c r="FP88" s="28"/>
      <c r="FQ88" s="28"/>
      <c r="FR88" s="28"/>
      <c r="FS88" s="28"/>
      <c r="FT88" s="28"/>
      <c r="FU88" s="28"/>
      <c r="FV88" s="28"/>
      <c r="FW88" s="28"/>
      <c r="FX88" s="28"/>
      <c r="FY88" s="28"/>
      <c r="FZ88" s="28"/>
      <c r="GA88" s="28"/>
      <c r="GB88" s="28"/>
      <c r="GC88" s="28"/>
      <c r="GD88" s="28"/>
      <c r="GE88" s="28"/>
      <c r="GF88" s="28"/>
      <c r="GG88" s="28"/>
      <c r="GH88" s="28"/>
      <c r="GI88" s="28"/>
      <c r="GJ88" s="28"/>
      <c r="GK88" s="28"/>
      <c r="GL88" s="28"/>
      <c r="GM88" s="28"/>
      <c r="GN88" s="28"/>
      <c r="GO88" s="28"/>
      <c r="GP88" s="28"/>
      <c r="GQ88" s="28"/>
      <c r="GR88" s="28"/>
      <c r="GS88" s="28"/>
      <c r="GT88" s="28"/>
      <c r="GU88" s="28"/>
      <c r="GV88" s="28"/>
      <c r="GW88" s="28"/>
      <c r="GX88" s="28"/>
      <c r="GY88" s="28"/>
      <c r="GZ88" s="28"/>
      <c r="HA88" s="28"/>
      <c r="HB88" s="28"/>
      <c r="HC88" s="28"/>
      <c r="HD88" s="28"/>
      <c r="HE88" s="28"/>
      <c r="HF88" s="28"/>
      <c r="HG88" s="28"/>
      <c r="HH88" s="28"/>
      <c r="HI88" s="28"/>
      <c r="HJ88" s="28"/>
      <c r="HK88" s="28"/>
      <c r="HL88" s="28"/>
      <c r="HM88" s="28"/>
      <c r="HN88" s="28"/>
      <c r="HO88" s="28"/>
      <c r="HP88" s="28"/>
      <c r="HQ88" s="28"/>
      <c r="HR88" s="28"/>
      <c r="HS88" s="28"/>
      <c r="HT88" s="28"/>
      <c r="HU88" s="28"/>
      <c r="HV88" s="28"/>
      <c r="HW88" s="28"/>
      <c r="HX88" s="28"/>
      <c r="HY88" s="28"/>
      <c r="HZ88" s="28"/>
      <c r="IA88" s="28"/>
      <c r="IB88" s="28"/>
      <c r="IC88" s="28"/>
      <c r="ID88" s="28"/>
      <c r="IE88" s="28"/>
      <c r="IF88" s="28"/>
      <c r="IG88" s="28"/>
      <c r="IH88" s="28"/>
      <c r="II88" s="28"/>
      <c r="IJ88" s="28"/>
      <c r="IK88" s="28"/>
      <c r="IL88" s="28"/>
      <c r="IM88" s="28"/>
      <c r="IN88" s="28"/>
      <c r="IO88" s="28"/>
      <c r="IP88" s="28"/>
      <c r="IQ88" s="28"/>
      <c r="IR88" s="28"/>
      <c r="IS88" s="28"/>
      <c r="IT88" s="28"/>
      <c r="IU88" s="28"/>
      <c r="IV88" s="28"/>
    </row>
    <row r="89" spans="1:256" s="353" customFormat="1" ht="24" customHeight="1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  <c r="BH89" s="28"/>
      <c r="BI89" s="28"/>
      <c r="BJ89" s="28"/>
      <c r="BK89" s="28"/>
      <c r="BL89" s="28"/>
      <c r="BM89" s="28"/>
      <c r="BN89" s="28"/>
      <c r="BO89" s="28"/>
      <c r="BP89" s="28"/>
      <c r="BQ89" s="28"/>
      <c r="BR89" s="28"/>
      <c r="BS89" s="28"/>
      <c r="BT89" s="28"/>
      <c r="BU89" s="28"/>
      <c r="BV89" s="28"/>
      <c r="BW89" s="28"/>
      <c r="BX89" s="28"/>
      <c r="BY89" s="28"/>
      <c r="BZ89" s="28"/>
      <c r="CA89" s="28"/>
      <c r="CB89" s="28"/>
      <c r="CC89" s="28"/>
      <c r="CD89" s="28"/>
      <c r="CE89" s="28"/>
      <c r="CF89" s="28"/>
      <c r="CG89" s="28"/>
      <c r="CH89" s="28"/>
      <c r="CI89" s="28"/>
      <c r="CJ89" s="28"/>
      <c r="CK89" s="28"/>
      <c r="CL89" s="28"/>
      <c r="CM89" s="28"/>
      <c r="CN89" s="28"/>
      <c r="CO89" s="28"/>
      <c r="CP89" s="28"/>
      <c r="CQ89" s="28"/>
      <c r="CR89" s="28"/>
      <c r="CS89" s="28"/>
      <c r="CT89" s="28"/>
      <c r="CU89" s="28"/>
      <c r="CV89" s="28"/>
      <c r="CW89" s="28"/>
      <c r="CX89" s="28"/>
      <c r="CY89" s="28"/>
      <c r="CZ89" s="28"/>
      <c r="DA89" s="28"/>
      <c r="DB89" s="28"/>
      <c r="DC89" s="28"/>
      <c r="DD89" s="28"/>
      <c r="DE89" s="28"/>
      <c r="DF89" s="28"/>
      <c r="DG89" s="28"/>
      <c r="DH89" s="28"/>
      <c r="DI89" s="28"/>
      <c r="DJ89" s="28"/>
      <c r="DK89" s="28"/>
      <c r="DL89" s="28"/>
      <c r="DM89" s="28"/>
      <c r="DN89" s="28"/>
      <c r="DO89" s="28"/>
      <c r="DP89" s="28"/>
      <c r="DQ89" s="28"/>
      <c r="DR89" s="28"/>
      <c r="DS89" s="28"/>
      <c r="DT89" s="28"/>
      <c r="DU89" s="28"/>
      <c r="DV89" s="28"/>
      <c r="DW89" s="28"/>
      <c r="DX89" s="28"/>
      <c r="DY89" s="28"/>
      <c r="DZ89" s="28"/>
      <c r="EA89" s="28"/>
      <c r="EB89" s="28"/>
      <c r="EC89" s="28"/>
      <c r="ED89" s="28"/>
      <c r="EE89" s="28"/>
      <c r="EF89" s="28"/>
      <c r="EG89" s="28"/>
      <c r="EH89" s="28"/>
      <c r="EI89" s="28"/>
      <c r="EJ89" s="28"/>
      <c r="EK89" s="28"/>
      <c r="EL89" s="28"/>
      <c r="EM89" s="28"/>
      <c r="EN89" s="28"/>
      <c r="EO89" s="28"/>
      <c r="EP89" s="28"/>
      <c r="EQ89" s="28"/>
      <c r="ER89" s="28"/>
      <c r="ES89" s="28"/>
      <c r="ET89" s="28"/>
      <c r="EU89" s="28"/>
      <c r="EV89" s="28"/>
      <c r="EW89" s="28"/>
      <c r="EX89" s="28"/>
      <c r="EY89" s="28"/>
      <c r="EZ89" s="28"/>
      <c r="FA89" s="28"/>
      <c r="FB89" s="28"/>
      <c r="FC89" s="28"/>
      <c r="FD89" s="28"/>
      <c r="FE89" s="28"/>
      <c r="FF89" s="28"/>
      <c r="FG89" s="28"/>
      <c r="FH89" s="28"/>
      <c r="FI89" s="28"/>
      <c r="FJ89" s="28"/>
      <c r="FK89" s="28"/>
      <c r="FL89" s="28"/>
      <c r="FM89" s="28"/>
      <c r="FN89" s="28"/>
      <c r="FO89" s="28"/>
      <c r="FP89" s="28"/>
      <c r="FQ89" s="28"/>
      <c r="FR89" s="28"/>
      <c r="FS89" s="28"/>
      <c r="FT89" s="28"/>
      <c r="FU89" s="28"/>
      <c r="FV89" s="28"/>
      <c r="FW89" s="28"/>
      <c r="FX89" s="28"/>
      <c r="FY89" s="28"/>
      <c r="FZ89" s="28"/>
      <c r="GA89" s="28"/>
      <c r="GB89" s="28"/>
      <c r="GC89" s="28"/>
      <c r="GD89" s="28"/>
      <c r="GE89" s="28"/>
      <c r="GF89" s="28"/>
      <c r="GG89" s="28"/>
      <c r="GH89" s="28"/>
      <c r="GI89" s="28"/>
      <c r="GJ89" s="28"/>
      <c r="GK89" s="28"/>
      <c r="GL89" s="28"/>
      <c r="GM89" s="28"/>
      <c r="GN89" s="28"/>
      <c r="GO89" s="28"/>
      <c r="GP89" s="28"/>
      <c r="GQ89" s="28"/>
      <c r="GR89" s="28"/>
      <c r="GS89" s="28"/>
      <c r="GT89" s="28"/>
      <c r="GU89" s="28"/>
      <c r="GV89" s="28"/>
      <c r="GW89" s="28"/>
      <c r="GX89" s="28"/>
      <c r="GY89" s="28"/>
      <c r="GZ89" s="28"/>
      <c r="HA89" s="28"/>
      <c r="HB89" s="28"/>
      <c r="HC89" s="28"/>
      <c r="HD89" s="28"/>
      <c r="HE89" s="28"/>
      <c r="HF89" s="28"/>
      <c r="HG89" s="28"/>
      <c r="HH89" s="28"/>
      <c r="HI89" s="28"/>
      <c r="HJ89" s="28"/>
      <c r="HK89" s="28"/>
      <c r="HL89" s="28"/>
      <c r="HM89" s="28"/>
      <c r="HN89" s="28"/>
      <c r="HO89" s="28"/>
      <c r="HP89" s="28"/>
      <c r="HQ89" s="28"/>
      <c r="HR89" s="28"/>
      <c r="HS89" s="28"/>
      <c r="HT89" s="28"/>
      <c r="HU89" s="28"/>
      <c r="HV89" s="28"/>
      <c r="HW89" s="28"/>
      <c r="HX89" s="28"/>
      <c r="HY89" s="28"/>
      <c r="HZ89" s="28"/>
      <c r="IA89" s="28"/>
      <c r="IB89" s="28"/>
      <c r="IC89" s="28"/>
      <c r="ID89" s="28"/>
      <c r="IE89" s="28"/>
      <c r="IF89" s="28"/>
      <c r="IG89" s="28"/>
      <c r="IH89" s="28"/>
      <c r="II89" s="28"/>
      <c r="IJ89" s="28"/>
      <c r="IK89" s="28"/>
      <c r="IL89" s="28"/>
      <c r="IM89" s="28"/>
      <c r="IN89" s="28"/>
      <c r="IO89" s="28"/>
      <c r="IP89" s="28"/>
      <c r="IQ89" s="28"/>
      <c r="IR89" s="28"/>
      <c r="IS89" s="28"/>
      <c r="IT89" s="28"/>
      <c r="IU89" s="28"/>
      <c r="IV89" s="28"/>
    </row>
    <row r="90" spans="1:256" s="353" customFormat="1" ht="12.75" customHeight="1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  <c r="BK90" s="28"/>
      <c r="BL90" s="28"/>
      <c r="BM90" s="28"/>
      <c r="BN90" s="28"/>
      <c r="BO90" s="28"/>
      <c r="BP90" s="28"/>
      <c r="BQ90" s="28"/>
      <c r="BR90" s="28"/>
      <c r="BS90" s="28"/>
      <c r="BT90" s="28"/>
      <c r="BU90" s="28"/>
      <c r="BV90" s="28"/>
      <c r="BW90" s="28"/>
      <c r="BX90" s="28"/>
      <c r="BY90" s="28"/>
      <c r="BZ90" s="28"/>
      <c r="CA90" s="28"/>
      <c r="CB90" s="28"/>
      <c r="CC90" s="28"/>
      <c r="CD90" s="28"/>
      <c r="CE90" s="28"/>
      <c r="CF90" s="28"/>
      <c r="CG90" s="28"/>
      <c r="CH90" s="28"/>
      <c r="CI90" s="28"/>
      <c r="CJ90" s="28"/>
      <c r="CK90" s="28"/>
      <c r="CL90" s="28"/>
      <c r="CM90" s="28"/>
      <c r="CN90" s="28"/>
      <c r="CO90" s="28"/>
      <c r="CP90" s="28"/>
      <c r="CQ90" s="28"/>
      <c r="CR90" s="28"/>
      <c r="CS90" s="28"/>
      <c r="CT90" s="28"/>
      <c r="CU90" s="28"/>
      <c r="CV90" s="28"/>
      <c r="CW90" s="28"/>
      <c r="CX90" s="28"/>
      <c r="CY90" s="28"/>
      <c r="CZ90" s="28"/>
      <c r="DA90" s="28"/>
      <c r="DB90" s="28"/>
      <c r="DC90" s="28"/>
      <c r="DD90" s="28"/>
      <c r="DE90" s="28"/>
      <c r="DF90" s="28"/>
      <c r="DG90" s="28"/>
      <c r="DH90" s="28"/>
      <c r="DI90" s="28"/>
      <c r="DJ90" s="28"/>
      <c r="DK90" s="28"/>
      <c r="DL90" s="28"/>
      <c r="DM90" s="28"/>
      <c r="DN90" s="28"/>
      <c r="DO90" s="28"/>
      <c r="DP90" s="28"/>
      <c r="DQ90" s="28"/>
      <c r="DR90" s="28"/>
      <c r="DS90" s="28"/>
      <c r="DT90" s="28"/>
      <c r="DU90" s="28"/>
      <c r="DV90" s="28"/>
      <c r="DW90" s="28"/>
      <c r="DX90" s="28"/>
      <c r="DY90" s="28"/>
      <c r="DZ90" s="28"/>
      <c r="EA90" s="28"/>
      <c r="EB90" s="28"/>
      <c r="EC90" s="28"/>
      <c r="ED90" s="28"/>
      <c r="EE90" s="28"/>
      <c r="EF90" s="28"/>
      <c r="EG90" s="28"/>
      <c r="EH90" s="28"/>
      <c r="EI90" s="28"/>
      <c r="EJ90" s="28"/>
      <c r="EK90" s="28"/>
      <c r="EL90" s="28"/>
      <c r="EM90" s="28"/>
      <c r="EN90" s="28"/>
      <c r="EO90" s="28"/>
      <c r="EP90" s="28"/>
      <c r="EQ90" s="28"/>
      <c r="ER90" s="28"/>
      <c r="ES90" s="28"/>
      <c r="ET90" s="28"/>
      <c r="EU90" s="28"/>
      <c r="EV90" s="28"/>
      <c r="EW90" s="28"/>
      <c r="EX90" s="28"/>
      <c r="EY90" s="28"/>
      <c r="EZ90" s="28"/>
      <c r="FA90" s="28"/>
      <c r="FB90" s="28"/>
      <c r="FC90" s="28"/>
      <c r="FD90" s="28"/>
      <c r="FE90" s="28"/>
      <c r="FF90" s="28"/>
      <c r="FG90" s="28"/>
      <c r="FH90" s="28"/>
      <c r="FI90" s="28"/>
      <c r="FJ90" s="28"/>
      <c r="FK90" s="28"/>
      <c r="FL90" s="28"/>
      <c r="FM90" s="28"/>
      <c r="FN90" s="28"/>
      <c r="FO90" s="28"/>
      <c r="FP90" s="28"/>
      <c r="FQ90" s="28"/>
      <c r="FR90" s="28"/>
      <c r="FS90" s="28"/>
      <c r="FT90" s="28"/>
      <c r="FU90" s="28"/>
      <c r="FV90" s="28"/>
      <c r="FW90" s="28"/>
      <c r="FX90" s="28"/>
      <c r="FY90" s="28"/>
      <c r="FZ90" s="28"/>
      <c r="GA90" s="28"/>
      <c r="GB90" s="28"/>
      <c r="GC90" s="28"/>
      <c r="GD90" s="28"/>
      <c r="GE90" s="28"/>
      <c r="GF90" s="28"/>
      <c r="GG90" s="28"/>
      <c r="GH90" s="28"/>
      <c r="GI90" s="28"/>
      <c r="GJ90" s="28"/>
      <c r="GK90" s="28"/>
      <c r="GL90" s="28"/>
      <c r="GM90" s="28"/>
      <c r="GN90" s="28"/>
      <c r="GO90" s="28"/>
      <c r="GP90" s="28"/>
      <c r="GQ90" s="28"/>
      <c r="GR90" s="28"/>
      <c r="GS90" s="28"/>
      <c r="GT90" s="28"/>
      <c r="GU90" s="28"/>
      <c r="GV90" s="28"/>
      <c r="GW90" s="28"/>
      <c r="GX90" s="28"/>
      <c r="GY90" s="28"/>
      <c r="GZ90" s="28"/>
      <c r="HA90" s="28"/>
      <c r="HB90" s="28"/>
      <c r="HC90" s="28"/>
      <c r="HD90" s="28"/>
      <c r="HE90" s="28"/>
      <c r="HF90" s="28"/>
      <c r="HG90" s="28"/>
      <c r="HH90" s="28"/>
      <c r="HI90" s="28"/>
      <c r="HJ90" s="28"/>
      <c r="HK90" s="28"/>
      <c r="HL90" s="28"/>
      <c r="HM90" s="28"/>
      <c r="HN90" s="28"/>
      <c r="HO90" s="28"/>
      <c r="HP90" s="28"/>
      <c r="HQ90" s="28"/>
      <c r="HR90" s="28"/>
      <c r="HS90" s="28"/>
      <c r="HT90" s="28"/>
      <c r="HU90" s="28"/>
      <c r="HV90" s="28"/>
      <c r="HW90" s="28"/>
      <c r="HX90" s="28"/>
      <c r="HY90" s="28"/>
      <c r="HZ90" s="28"/>
      <c r="IA90" s="28"/>
      <c r="IB90" s="28"/>
      <c r="IC90" s="28"/>
      <c r="ID90" s="28"/>
      <c r="IE90" s="28"/>
      <c r="IF90" s="28"/>
      <c r="IG90" s="28"/>
      <c r="IH90" s="28"/>
      <c r="II90" s="28"/>
      <c r="IJ90" s="28"/>
      <c r="IK90" s="28"/>
      <c r="IL90" s="28"/>
      <c r="IM90" s="28"/>
      <c r="IN90" s="28"/>
      <c r="IO90" s="28"/>
      <c r="IP90" s="28"/>
      <c r="IQ90" s="28"/>
      <c r="IR90" s="28"/>
      <c r="IS90" s="28"/>
      <c r="IT90" s="28"/>
      <c r="IU90" s="28"/>
      <c r="IV90" s="28"/>
    </row>
    <row r="91" ht="12.75" customHeight="1"/>
    <row r="92" ht="12.75" customHeight="1"/>
    <row r="93" ht="12.75" customHeight="1"/>
    <row r="94" ht="12.75" customHeight="1"/>
  </sheetData>
  <sheetProtection/>
  <mergeCells count="32">
    <mergeCell ref="A36:F36"/>
    <mergeCell ref="G36:G37"/>
    <mergeCell ref="A43:D43"/>
    <mergeCell ref="E43:E44"/>
    <mergeCell ref="A29:A30"/>
    <mergeCell ref="B29:B30"/>
    <mergeCell ref="C29:C30"/>
    <mergeCell ref="D29:D30"/>
    <mergeCell ref="E9:E10"/>
    <mergeCell ref="F9:F10"/>
    <mergeCell ref="J28:J30"/>
    <mergeCell ref="K28:K30"/>
    <mergeCell ref="E29:E30"/>
    <mergeCell ref="F29:F30"/>
    <mergeCell ref="G29:G30"/>
    <mergeCell ref="A28:H28"/>
    <mergeCell ref="H29:H30"/>
    <mergeCell ref="I28:I30"/>
    <mergeCell ref="A15:F15"/>
    <mergeCell ref="G15:G16"/>
    <mergeCell ref="A22:D22"/>
    <mergeCell ref="E22:E23"/>
    <mergeCell ref="A8:H8"/>
    <mergeCell ref="I8:I10"/>
    <mergeCell ref="J8:J10"/>
    <mergeCell ref="K8:K10"/>
    <mergeCell ref="G9:G10"/>
    <mergeCell ref="H9:H10"/>
    <mergeCell ref="A9:A10"/>
    <mergeCell ref="B9:B10"/>
    <mergeCell ref="C9:C10"/>
    <mergeCell ref="D9:D10"/>
  </mergeCells>
  <printOptions/>
  <pageMargins left="0.15748031496063" right="0.196850393700787" top="0.511811023622047" bottom="0.511811023622047" header="0.511811023622047" footer="0.511811023622047"/>
  <pageSetup horizontalDpi="600" verticalDpi="600" orientation="landscape" paperSize="9" scale="55" r:id="rId1"/>
  <headerFooter alignWithMargins="0">
    <oddFooter>&amp;CAnexa 2, pag 21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FF00"/>
  </sheetPr>
  <dimension ref="A1:O40"/>
  <sheetViews>
    <sheetView zoomScalePageLayoutView="0" workbookViewId="0" topLeftCell="A1">
      <selection activeCell="L25" sqref="L25"/>
    </sheetView>
  </sheetViews>
  <sheetFormatPr defaultColWidth="9.140625" defaultRowHeight="12.75"/>
  <cols>
    <col min="1" max="1" width="15.8515625" style="18" customWidth="1"/>
    <col min="2" max="2" width="16.57421875" style="18" customWidth="1"/>
    <col min="3" max="3" width="16.140625" style="18" customWidth="1"/>
    <col min="4" max="4" width="17.57421875" style="18" customWidth="1"/>
    <col min="5" max="5" width="17.8515625" style="18" customWidth="1"/>
    <col min="6" max="6" width="15.57421875" style="18" customWidth="1"/>
    <col min="7" max="7" width="13.140625" style="18" customWidth="1"/>
    <col min="8" max="8" width="12.421875" style="18" customWidth="1"/>
    <col min="9" max="9" width="10.8515625" style="18" customWidth="1"/>
    <col min="10" max="10" width="13.7109375" style="18" customWidth="1"/>
    <col min="11" max="11" width="12.28125" style="18" customWidth="1"/>
    <col min="12" max="12" width="11.28125" style="18" customWidth="1"/>
    <col min="13" max="13" width="13.28125" style="18" customWidth="1"/>
    <col min="14" max="14" width="13.00390625" style="18" customWidth="1"/>
    <col min="15" max="15" width="13.140625" style="18" customWidth="1"/>
    <col min="16" max="16" width="11.57421875" style="18" customWidth="1"/>
    <col min="17" max="17" width="12.140625" style="18" customWidth="1"/>
    <col min="18" max="16384" width="8.8515625" style="18" customWidth="1"/>
  </cols>
  <sheetData>
    <row r="1" ht="11.25">
      <c r="A1" s="19" t="s">
        <v>245</v>
      </c>
    </row>
    <row r="2" ht="11.25">
      <c r="A2" s="30" t="s">
        <v>764</v>
      </c>
    </row>
    <row r="3" spans="1:15" ht="23.25" customHeight="1">
      <c r="A3" s="1072" t="s">
        <v>822</v>
      </c>
      <c r="B3" s="1072"/>
      <c r="C3" s="1072"/>
      <c r="D3" s="1072"/>
      <c r="E3" s="1072"/>
      <c r="F3" s="1072"/>
      <c r="G3" s="1072"/>
      <c r="H3" s="1072"/>
      <c r="I3" s="1072"/>
      <c r="J3" s="50"/>
      <c r="K3" s="50"/>
      <c r="L3" s="50"/>
      <c r="M3" s="50"/>
      <c r="N3" s="50"/>
      <c r="O3" s="50"/>
    </row>
    <row r="4" spans="1:15" ht="12.75" customHeight="1">
      <c r="A4" s="17" t="s">
        <v>925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</row>
    <row r="5" spans="1:12" ht="11.25">
      <c r="A5" s="18" t="s">
        <v>131</v>
      </c>
      <c r="L5" s="126"/>
    </row>
    <row r="8" spans="1:11" ht="12" thickBot="1">
      <c r="A8" s="325" t="s">
        <v>487</v>
      </c>
      <c r="B8" s="126"/>
      <c r="C8" s="126"/>
      <c r="D8" s="126"/>
      <c r="E8" s="126"/>
      <c r="F8" s="126"/>
      <c r="G8" s="126"/>
      <c r="H8" s="126"/>
      <c r="I8" s="126"/>
      <c r="J8" s="126"/>
      <c r="K8" s="126"/>
    </row>
    <row r="9" spans="1:5" ht="24.75" customHeight="1">
      <c r="A9" s="1254" t="s">
        <v>888</v>
      </c>
      <c r="B9" s="1255"/>
      <c r="C9" s="1255"/>
      <c r="D9" s="1255"/>
      <c r="E9" s="1256" t="s">
        <v>194</v>
      </c>
    </row>
    <row r="10" spans="1:5" ht="12.75" customHeight="1">
      <c r="A10" s="1258" t="s">
        <v>823</v>
      </c>
      <c r="B10" s="1259" t="s">
        <v>824</v>
      </c>
      <c r="C10" s="1259" t="s">
        <v>65</v>
      </c>
      <c r="D10" s="1259" t="s">
        <v>66</v>
      </c>
      <c r="E10" s="1257"/>
    </row>
    <row r="11" spans="1:5" ht="42" customHeight="1">
      <c r="A11" s="1258"/>
      <c r="B11" s="1259"/>
      <c r="C11" s="1259"/>
      <c r="D11" s="1259"/>
      <c r="E11" s="1257"/>
    </row>
    <row r="12" spans="1:5" ht="12" thickBot="1">
      <c r="A12" s="86" t="s">
        <v>986</v>
      </c>
      <c r="B12" s="87" t="s">
        <v>987</v>
      </c>
      <c r="C12" s="87" t="s">
        <v>975</v>
      </c>
      <c r="D12" s="87" t="s">
        <v>976</v>
      </c>
      <c r="E12" s="88" t="s">
        <v>977</v>
      </c>
    </row>
    <row r="13" spans="1:5" ht="12" thickBot="1">
      <c r="A13" s="190">
        <v>0</v>
      </c>
      <c r="B13" s="213">
        <v>0</v>
      </c>
      <c r="C13" s="213">
        <v>0</v>
      </c>
      <c r="D13" s="355">
        <v>0</v>
      </c>
      <c r="E13" s="193">
        <v>0</v>
      </c>
    </row>
    <row r="14" spans="1:10" ht="11.25">
      <c r="A14" s="126"/>
      <c r="B14" s="126"/>
      <c r="C14" s="126"/>
      <c r="D14" s="356"/>
      <c r="E14" s="357"/>
      <c r="F14" s="357"/>
      <c r="G14" s="357"/>
      <c r="H14" s="130"/>
      <c r="I14" s="126"/>
      <c r="J14" s="126"/>
    </row>
    <row r="15" spans="1:5" ht="12" thickBot="1">
      <c r="A15" s="358" t="s">
        <v>488</v>
      </c>
      <c r="B15" s="5"/>
      <c r="C15" s="5"/>
      <c r="D15" s="5"/>
      <c r="E15" s="5"/>
    </row>
    <row r="16" spans="1:5" ht="13.5" customHeight="1">
      <c r="A16" s="1247" t="s">
        <v>100</v>
      </c>
      <c r="B16" s="1248"/>
      <c r="C16" s="1248"/>
      <c r="D16" s="1248"/>
      <c r="E16" s="1249" t="s">
        <v>101</v>
      </c>
    </row>
    <row r="17" spans="1:5" ht="11.25">
      <c r="A17" s="1252" t="s">
        <v>823</v>
      </c>
      <c r="B17" s="1253" t="s">
        <v>824</v>
      </c>
      <c r="C17" s="1253" t="s">
        <v>65</v>
      </c>
      <c r="D17" s="1253" t="s">
        <v>66</v>
      </c>
      <c r="E17" s="1250"/>
    </row>
    <row r="18" spans="1:5" ht="26.25" customHeight="1">
      <c r="A18" s="1252"/>
      <c r="B18" s="1253"/>
      <c r="C18" s="1253"/>
      <c r="D18" s="1253"/>
      <c r="E18" s="1251"/>
    </row>
    <row r="19" spans="1:5" ht="24" customHeight="1" thickBot="1">
      <c r="A19" s="7" t="s">
        <v>986</v>
      </c>
      <c r="B19" s="39" t="s">
        <v>987</v>
      </c>
      <c r="C19" s="39" t="s">
        <v>975</v>
      </c>
      <c r="D19" s="39" t="s">
        <v>976</v>
      </c>
      <c r="E19" s="40" t="s">
        <v>473</v>
      </c>
    </row>
    <row r="20" spans="1:5" ht="21" customHeight="1" thickBot="1">
      <c r="A20" s="359">
        <v>0</v>
      </c>
      <c r="B20" s="360">
        <v>0</v>
      </c>
      <c r="C20" s="361">
        <v>0</v>
      </c>
      <c r="D20" s="213">
        <v>0</v>
      </c>
      <c r="E20" s="214">
        <v>0</v>
      </c>
    </row>
    <row r="24" spans="1:6" ht="12" thickBot="1">
      <c r="A24" s="13" t="s">
        <v>369</v>
      </c>
      <c r="B24" s="5"/>
      <c r="C24" s="5"/>
      <c r="D24" s="5"/>
      <c r="E24" s="5"/>
      <c r="F24" s="5"/>
    </row>
    <row r="25" spans="1:6" ht="90.75" thickBot="1">
      <c r="A25" s="276" t="s">
        <v>554</v>
      </c>
      <c r="B25" s="326" t="s">
        <v>81</v>
      </c>
      <c r="C25" s="253" t="s">
        <v>400</v>
      </c>
      <c r="D25" s="253" t="s">
        <v>401</v>
      </c>
      <c r="E25" s="253" t="s">
        <v>82</v>
      </c>
      <c r="F25" s="195" t="s">
        <v>83</v>
      </c>
    </row>
    <row r="26" spans="1:6" ht="11.25">
      <c r="A26" s="276" t="s">
        <v>1014</v>
      </c>
      <c r="B26" s="362" t="s">
        <v>986</v>
      </c>
      <c r="C26" s="345" t="s">
        <v>987</v>
      </c>
      <c r="D26" s="345" t="s">
        <v>975</v>
      </c>
      <c r="E26" s="345" t="s">
        <v>976</v>
      </c>
      <c r="F26" s="346" t="s">
        <v>1131</v>
      </c>
    </row>
    <row r="27" spans="1:6" ht="22.5">
      <c r="A27" s="363" t="s">
        <v>823</v>
      </c>
      <c r="B27" s="364">
        <v>0</v>
      </c>
      <c r="C27" s="364">
        <v>0</v>
      </c>
      <c r="D27" s="365">
        <v>0</v>
      </c>
      <c r="E27" s="365">
        <v>0</v>
      </c>
      <c r="F27" s="366">
        <v>0</v>
      </c>
    </row>
    <row r="28" spans="1:6" ht="33.75">
      <c r="A28" s="363" t="s">
        <v>824</v>
      </c>
      <c r="B28" s="364">
        <v>0</v>
      </c>
      <c r="C28" s="364">
        <v>0</v>
      </c>
      <c r="D28" s="365">
        <v>0</v>
      </c>
      <c r="E28" s="365">
        <v>0</v>
      </c>
      <c r="F28" s="366">
        <v>0</v>
      </c>
    </row>
    <row r="29" spans="1:10" ht="56.25">
      <c r="A29" s="363" t="s">
        <v>555</v>
      </c>
      <c r="B29" s="364">
        <v>0</v>
      </c>
      <c r="C29" s="364">
        <v>0</v>
      </c>
      <c r="D29" s="365">
        <v>0</v>
      </c>
      <c r="E29" s="365">
        <v>0</v>
      </c>
      <c r="F29" s="366">
        <v>0</v>
      </c>
      <c r="J29" s="367"/>
    </row>
    <row r="30" spans="1:6" ht="32.25" customHeight="1">
      <c r="A30" s="368" t="s">
        <v>66</v>
      </c>
      <c r="B30" s="364">
        <v>0</v>
      </c>
      <c r="C30" s="364">
        <v>0</v>
      </c>
      <c r="D30" s="365">
        <v>0</v>
      </c>
      <c r="E30" s="365">
        <v>0</v>
      </c>
      <c r="F30" s="366">
        <v>0</v>
      </c>
    </row>
    <row r="31" spans="1:6" ht="12" thickBot="1">
      <c r="A31" s="369" t="s">
        <v>993</v>
      </c>
      <c r="B31" s="364">
        <v>0</v>
      </c>
      <c r="C31" s="364">
        <v>0</v>
      </c>
      <c r="D31" s="365">
        <v>0</v>
      </c>
      <c r="E31" s="365">
        <v>0</v>
      </c>
      <c r="F31" s="366">
        <v>0</v>
      </c>
    </row>
    <row r="32" spans="1:6" ht="11.25">
      <c r="A32" s="82" t="s">
        <v>395</v>
      </c>
      <c r="B32" s="187"/>
      <c r="C32" s="187"/>
      <c r="D32" s="187"/>
      <c r="E32" s="188"/>
      <c r="F32" s="262"/>
    </row>
    <row r="33" spans="1:6" ht="11.25">
      <c r="A33" s="127"/>
      <c r="B33" s="187"/>
      <c r="C33" s="187"/>
      <c r="D33" s="187"/>
      <c r="E33" s="188"/>
      <c r="F33" s="262"/>
    </row>
    <row r="34" spans="1:5" ht="11.25">
      <c r="A34" s="504" t="s">
        <v>489</v>
      </c>
      <c r="B34" s="228"/>
      <c r="C34" s="228"/>
      <c r="D34" s="228"/>
      <c r="E34" s="228"/>
    </row>
    <row r="35" spans="1:6" ht="11.25">
      <c r="A35" s="504" t="s">
        <v>490</v>
      </c>
      <c r="B35" s="228"/>
      <c r="C35" s="228"/>
      <c r="D35" s="228"/>
      <c r="E35" s="228"/>
      <c r="F35" s="82"/>
    </row>
    <row r="36" spans="1:6" ht="11.25">
      <c r="A36" s="504" t="s">
        <v>556</v>
      </c>
      <c r="B36" s="228"/>
      <c r="C36" s="228"/>
      <c r="D36" s="228"/>
      <c r="E36" s="228"/>
      <c r="F36" s="82"/>
    </row>
    <row r="37" spans="1:6" ht="11.25">
      <c r="A37" s="504" t="s">
        <v>820</v>
      </c>
      <c r="B37" s="228"/>
      <c r="C37" s="228"/>
      <c r="D37" s="228"/>
      <c r="E37" s="228"/>
      <c r="F37" s="82"/>
    </row>
    <row r="38" spans="1:5" ht="11.25">
      <c r="A38" s="504" t="s">
        <v>821</v>
      </c>
      <c r="B38" s="189"/>
      <c r="C38" s="228"/>
      <c r="D38" s="228"/>
      <c r="E38" s="228"/>
    </row>
    <row r="40" spans="5:6" ht="11.25">
      <c r="E40" s="379"/>
      <c r="F40" s="234" t="s">
        <v>413</v>
      </c>
    </row>
  </sheetData>
  <sheetProtection/>
  <mergeCells count="13">
    <mergeCell ref="A3:I3"/>
    <mergeCell ref="A9:D9"/>
    <mergeCell ref="E9:E11"/>
    <mergeCell ref="A10:A11"/>
    <mergeCell ref="B10:B11"/>
    <mergeCell ref="C10:C11"/>
    <mergeCell ref="D10:D11"/>
    <mergeCell ref="A16:D16"/>
    <mergeCell ref="E16:E18"/>
    <mergeCell ref="A17:A18"/>
    <mergeCell ref="B17:B18"/>
    <mergeCell ref="C17:C18"/>
    <mergeCell ref="D17:D18"/>
  </mergeCells>
  <printOptions/>
  <pageMargins left="0.551181102362205" right="0.196850393700787" top="0.511811023622047" bottom="0.511811023622047" header="0.511811023622047" footer="0.511811023622047"/>
  <pageSetup horizontalDpi="600" verticalDpi="600" orientation="landscape" paperSize="9" scale="65" r:id="rId1"/>
  <headerFooter alignWithMargins="0">
    <oddFooter>&amp;CAnexa 2, pag 22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FF00"/>
  </sheetPr>
  <dimension ref="A1:M25"/>
  <sheetViews>
    <sheetView zoomScalePageLayoutView="0" workbookViewId="0" topLeftCell="A1">
      <selection activeCell="A3" sqref="A3:H3"/>
    </sheetView>
  </sheetViews>
  <sheetFormatPr defaultColWidth="9.140625" defaultRowHeight="12.75"/>
  <cols>
    <col min="1" max="2" width="19.8515625" style="18" customWidth="1"/>
    <col min="3" max="3" width="16.140625" style="18" customWidth="1"/>
    <col min="4" max="4" width="17.57421875" style="18" customWidth="1"/>
    <col min="5" max="5" width="17.8515625" style="18" customWidth="1"/>
    <col min="6" max="6" width="15.57421875" style="18" customWidth="1"/>
    <col min="7" max="7" width="13.140625" style="18" customWidth="1"/>
    <col min="8" max="8" width="12.421875" style="18" customWidth="1"/>
    <col min="9" max="9" width="12.28125" style="18" customWidth="1"/>
    <col min="10" max="10" width="11.28125" style="18" customWidth="1"/>
    <col min="11" max="11" width="13.28125" style="18" customWidth="1"/>
    <col min="12" max="12" width="13.00390625" style="18" customWidth="1"/>
    <col min="13" max="13" width="13.140625" style="18" customWidth="1"/>
    <col min="14" max="14" width="11.57421875" style="18" customWidth="1"/>
    <col min="15" max="15" width="12.140625" style="18" customWidth="1"/>
    <col min="16" max="16384" width="8.8515625" style="18" customWidth="1"/>
  </cols>
  <sheetData>
    <row r="1" ht="11.25">
      <c r="A1" s="19" t="s">
        <v>246</v>
      </c>
    </row>
    <row r="2" spans="1:11" ht="11.25">
      <c r="A2" s="30" t="s">
        <v>764</v>
      </c>
      <c r="K2" s="270"/>
    </row>
    <row r="3" spans="1:13" ht="12" customHeight="1">
      <c r="A3" s="1191" t="s">
        <v>826</v>
      </c>
      <c r="B3" s="1191"/>
      <c r="C3" s="1191"/>
      <c r="D3" s="1191"/>
      <c r="E3" s="1191"/>
      <c r="F3" s="1191"/>
      <c r="G3" s="1191"/>
      <c r="H3" s="1191"/>
      <c r="I3" s="50"/>
      <c r="J3" s="50"/>
      <c r="K3" s="50"/>
      <c r="L3" s="50"/>
      <c r="M3" s="50"/>
    </row>
    <row r="4" spans="1:5" ht="22.5" customHeight="1">
      <c r="A4" s="17" t="s">
        <v>925</v>
      </c>
      <c r="B4" s="231"/>
      <c r="C4" s="231"/>
      <c r="D4" s="50"/>
      <c r="E4" s="272"/>
    </row>
    <row r="5" spans="1:12" ht="11.25">
      <c r="A5" s="18" t="s">
        <v>131</v>
      </c>
      <c r="L5" s="126"/>
    </row>
    <row r="8" spans="1:9" ht="12" thickBot="1">
      <c r="A8" s="325" t="s">
        <v>827</v>
      </c>
      <c r="B8" s="126"/>
      <c r="C8" s="126"/>
      <c r="D8" s="126"/>
      <c r="E8" s="126"/>
      <c r="F8" s="126"/>
      <c r="G8" s="126"/>
      <c r="H8" s="126"/>
      <c r="I8" s="126"/>
    </row>
    <row r="9" spans="1:2" ht="49.5" customHeight="1" thickBot="1">
      <c r="A9" s="71" t="s">
        <v>504</v>
      </c>
      <c r="B9" s="72" t="s">
        <v>505</v>
      </c>
    </row>
    <row r="10" spans="1:2" ht="12" thickBot="1">
      <c r="A10" s="73" t="s">
        <v>986</v>
      </c>
      <c r="B10" s="74" t="s">
        <v>987</v>
      </c>
    </row>
    <row r="11" spans="1:2" ht="12" thickBot="1">
      <c r="A11" s="190">
        <v>0</v>
      </c>
      <c r="B11" s="191">
        <v>0</v>
      </c>
    </row>
    <row r="12" ht="12" customHeight="1"/>
    <row r="13" ht="12" customHeight="1"/>
    <row r="15" ht="12" thickBot="1">
      <c r="A15" s="17" t="s">
        <v>102</v>
      </c>
    </row>
    <row r="16" spans="1:5" ht="61.5" customHeight="1" thickBot="1">
      <c r="A16" s="326" t="s">
        <v>81</v>
      </c>
      <c r="B16" s="253" t="s">
        <v>400</v>
      </c>
      <c r="C16" s="253" t="s">
        <v>401</v>
      </c>
      <c r="D16" s="253" t="s">
        <v>82</v>
      </c>
      <c r="E16" s="195" t="s">
        <v>83</v>
      </c>
    </row>
    <row r="17" spans="1:5" ht="12" thickBot="1">
      <c r="A17" s="362" t="s">
        <v>986</v>
      </c>
      <c r="B17" s="345" t="s">
        <v>987</v>
      </c>
      <c r="C17" s="345" t="s">
        <v>975</v>
      </c>
      <c r="D17" s="345" t="s">
        <v>976</v>
      </c>
      <c r="E17" s="346" t="s">
        <v>1131</v>
      </c>
    </row>
    <row r="18" spans="1:7" ht="18" customHeight="1" thickBot="1">
      <c r="A18" s="173">
        <v>0</v>
      </c>
      <c r="B18" s="174">
        <v>0</v>
      </c>
      <c r="C18" s="174">
        <v>0</v>
      </c>
      <c r="D18" s="174">
        <v>0</v>
      </c>
      <c r="E18" s="269">
        <v>0</v>
      </c>
      <c r="F18" s="192"/>
      <c r="G18" s="192"/>
    </row>
    <row r="19" spans="1:7" ht="18" customHeight="1">
      <c r="A19" s="82" t="s">
        <v>395</v>
      </c>
      <c r="B19" s="176"/>
      <c r="C19" s="176"/>
      <c r="D19" s="176"/>
      <c r="E19" s="126"/>
      <c r="F19" s="192"/>
      <c r="G19" s="192"/>
    </row>
    <row r="20" spans="1:5" ht="23.25" customHeight="1">
      <c r="A20" s="1072" t="s">
        <v>297</v>
      </c>
      <c r="B20" s="1072"/>
      <c r="C20" s="1072"/>
      <c r="D20" s="1072"/>
      <c r="E20" s="1072"/>
    </row>
    <row r="23" ht="11.25">
      <c r="F23" s="234" t="s">
        <v>413</v>
      </c>
    </row>
    <row r="24" ht="11.25">
      <c r="F24" s="17"/>
    </row>
    <row r="25" ht="11.25">
      <c r="F25" s="17"/>
    </row>
  </sheetData>
  <sheetProtection/>
  <mergeCells count="2">
    <mergeCell ref="A3:H3"/>
    <mergeCell ref="A20:E20"/>
  </mergeCells>
  <printOptions/>
  <pageMargins left="0.5511811023622047" right="0.1968503937007874" top="0.5118110236220472" bottom="0.5118110236220472" header="0.5118110236220472" footer="0.5118110236220472"/>
  <pageSetup horizontalDpi="600" verticalDpi="600" orientation="landscape" paperSize="9" r:id="rId1"/>
  <headerFooter alignWithMargins="0">
    <oddFooter>&amp;CAnexa 2, pag 23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FF00"/>
  </sheetPr>
  <dimension ref="A1:P26"/>
  <sheetViews>
    <sheetView zoomScalePageLayoutView="0" workbookViewId="0" topLeftCell="A1">
      <selection activeCell="J32" sqref="J32"/>
    </sheetView>
  </sheetViews>
  <sheetFormatPr defaultColWidth="9.140625" defaultRowHeight="12.75"/>
  <cols>
    <col min="1" max="2" width="19.8515625" style="18" customWidth="1"/>
    <col min="3" max="3" width="16.140625" style="18" customWidth="1"/>
    <col min="4" max="4" width="17.57421875" style="18" customWidth="1"/>
    <col min="5" max="5" width="17.8515625" style="18" customWidth="1"/>
    <col min="6" max="6" width="15.57421875" style="18" customWidth="1"/>
    <col min="7" max="7" width="13.140625" style="18" customWidth="1"/>
    <col min="8" max="8" width="12.421875" style="18" customWidth="1"/>
    <col min="9" max="9" width="10.8515625" style="18" customWidth="1"/>
    <col min="10" max="10" width="12.28125" style="18" customWidth="1"/>
    <col min="11" max="11" width="13.7109375" style="18" customWidth="1"/>
    <col min="12" max="12" width="12.28125" style="18" customWidth="1"/>
    <col min="13" max="13" width="11.28125" style="18" customWidth="1"/>
    <col min="14" max="14" width="13.28125" style="18" customWidth="1"/>
    <col min="15" max="15" width="13.00390625" style="18" customWidth="1"/>
    <col min="16" max="16" width="13.140625" style="18" customWidth="1"/>
    <col min="17" max="17" width="11.57421875" style="18" customWidth="1"/>
    <col min="18" max="18" width="12.140625" style="18" customWidth="1"/>
    <col min="19" max="16384" width="8.8515625" style="18" customWidth="1"/>
  </cols>
  <sheetData>
    <row r="1" ht="11.25">
      <c r="A1" s="19" t="s">
        <v>247</v>
      </c>
    </row>
    <row r="2" spans="1:11" ht="11.25">
      <c r="A2" s="30" t="s">
        <v>764</v>
      </c>
      <c r="K2" s="270"/>
    </row>
    <row r="3" spans="1:16" ht="32.25" customHeight="1">
      <c r="A3" s="1191" t="s">
        <v>816</v>
      </c>
      <c r="B3" s="1191"/>
      <c r="C3" s="1191"/>
      <c r="D3" s="1191"/>
      <c r="E3" s="1191"/>
      <c r="F3" s="1191"/>
      <c r="G3" s="1191"/>
      <c r="H3" s="1191"/>
      <c r="I3" s="50"/>
      <c r="J3" s="50"/>
      <c r="K3" s="50"/>
      <c r="L3" s="50"/>
      <c r="M3" s="50"/>
      <c r="N3" s="50"/>
      <c r="O3" s="50"/>
      <c r="P3" s="50"/>
    </row>
    <row r="4" spans="1:5" ht="12.75" customHeight="1">
      <c r="A4" s="17" t="s">
        <v>925</v>
      </c>
      <c r="B4" s="231"/>
      <c r="C4" s="231"/>
      <c r="D4" s="50"/>
      <c r="E4" s="272"/>
    </row>
    <row r="5" spans="1:12" ht="11.25">
      <c r="A5" s="18" t="s">
        <v>131</v>
      </c>
      <c r="L5" s="126"/>
    </row>
    <row r="7" spans="1:12" ht="12" thickBot="1">
      <c r="A7" s="325" t="s">
        <v>827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</row>
    <row r="8" spans="1:2" ht="49.5" customHeight="1" thickBot="1">
      <c r="A8" s="320" t="s">
        <v>817</v>
      </c>
      <c r="B8" s="72" t="s">
        <v>818</v>
      </c>
    </row>
    <row r="9" spans="1:2" ht="12" thickBot="1">
      <c r="A9" s="73" t="s">
        <v>986</v>
      </c>
      <c r="B9" s="74" t="s">
        <v>987</v>
      </c>
    </row>
    <row r="10" spans="1:2" ht="12" thickBot="1">
      <c r="A10" s="190">
        <v>0</v>
      </c>
      <c r="B10" s="193">
        <v>0</v>
      </c>
    </row>
    <row r="12" ht="11.25" customHeight="1"/>
    <row r="14" ht="12" thickBot="1">
      <c r="A14" s="17" t="s">
        <v>102</v>
      </c>
    </row>
    <row r="15" spans="1:9" ht="60" customHeight="1" thickBot="1">
      <c r="A15" s="326" t="s">
        <v>81</v>
      </c>
      <c r="B15" s="253" t="s">
        <v>400</v>
      </c>
      <c r="C15" s="253" t="s">
        <v>401</v>
      </c>
      <c r="D15" s="253" t="s">
        <v>82</v>
      </c>
      <c r="E15" s="195" t="s">
        <v>83</v>
      </c>
      <c r="I15" s="192"/>
    </row>
    <row r="16" spans="1:9" ht="11.25">
      <c r="A16" s="362" t="s">
        <v>986</v>
      </c>
      <c r="B16" s="345" t="s">
        <v>987</v>
      </c>
      <c r="C16" s="345" t="s">
        <v>975</v>
      </c>
      <c r="D16" s="345" t="s">
        <v>976</v>
      </c>
      <c r="E16" s="346" t="s">
        <v>1131</v>
      </c>
      <c r="I16" s="192"/>
    </row>
    <row r="17" spans="1:7" ht="18" customHeight="1" thickBot="1">
      <c r="A17" s="380">
        <v>0</v>
      </c>
      <c r="B17" s="381">
        <v>0</v>
      </c>
      <c r="C17" s="381">
        <v>0</v>
      </c>
      <c r="D17" s="194">
        <v>0</v>
      </c>
      <c r="E17" s="134">
        <v>0</v>
      </c>
      <c r="F17" s="192"/>
      <c r="G17" s="192"/>
    </row>
    <row r="18" spans="1:7" ht="18" customHeight="1">
      <c r="A18" s="82" t="s">
        <v>395</v>
      </c>
      <c r="B18" s="382"/>
      <c r="C18" s="382"/>
      <c r="D18" s="242"/>
      <c r="E18" s="126"/>
      <c r="F18" s="192"/>
      <c r="G18" s="192"/>
    </row>
    <row r="19" spans="1:5" ht="12.75" customHeight="1">
      <c r="A19" s="1072" t="s">
        <v>297</v>
      </c>
      <c r="B19" s="1072"/>
      <c r="C19" s="1072"/>
      <c r="D19" s="1072"/>
      <c r="E19" s="1072"/>
    </row>
    <row r="24" ht="11.25">
      <c r="E24" s="234" t="s">
        <v>413</v>
      </c>
    </row>
    <row r="25" ht="11.25">
      <c r="E25" s="17"/>
    </row>
    <row r="26" ht="11.25">
      <c r="E26" s="17"/>
    </row>
  </sheetData>
  <sheetProtection/>
  <mergeCells count="2">
    <mergeCell ref="A19:E19"/>
    <mergeCell ref="A3:H3"/>
  </mergeCells>
  <printOptions/>
  <pageMargins left="0.5511811023622047" right="0.1968503937007874" top="0.5118110236220472" bottom="0.5118110236220472" header="0.5118110236220472" footer="0.5118110236220472"/>
  <pageSetup horizontalDpi="600" verticalDpi="600" orientation="landscape" paperSize="9" r:id="rId1"/>
  <headerFooter alignWithMargins="0">
    <oddFooter>&amp;CAnexa 2, pag 24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FF00"/>
  </sheetPr>
  <dimension ref="A1:AX2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2" width="11.140625" style="18" customWidth="1"/>
    <col min="3" max="3" width="12.140625" style="18" customWidth="1"/>
    <col min="4" max="4" width="12.7109375" style="18" customWidth="1"/>
    <col min="5" max="5" width="12.421875" style="18" customWidth="1"/>
    <col min="6" max="6" width="11.28125" style="18" customWidth="1"/>
    <col min="7" max="7" width="10.28125" style="18" customWidth="1"/>
    <col min="8" max="8" width="11.28125" style="18" customWidth="1"/>
    <col min="9" max="9" width="13.7109375" style="18" customWidth="1"/>
    <col min="10" max="10" width="11.140625" style="18" customWidth="1"/>
    <col min="11" max="11" width="11.28125" style="18" customWidth="1"/>
    <col min="12" max="12" width="13.421875" style="18" customWidth="1"/>
    <col min="13" max="16384" width="8.8515625" style="18" customWidth="1"/>
  </cols>
  <sheetData>
    <row r="1" ht="11.25">
      <c r="A1" s="19" t="s">
        <v>248</v>
      </c>
    </row>
    <row r="2" spans="1:4" ht="18.75" customHeight="1">
      <c r="A2" s="30" t="s">
        <v>764</v>
      </c>
      <c r="B2" s="370"/>
      <c r="C2" s="370"/>
      <c r="D2" s="370"/>
    </row>
    <row r="3" spans="1:11" ht="19.5" customHeight="1">
      <c r="A3" s="17" t="s">
        <v>925</v>
      </c>
      <c r="B3" s="17"/>
      <c r="C3" s="17"/>
      <c r="D3" s="17"/>
      <c r="E3" s="231"/>
      <c r="F3" s="231"/>
      <c r="G3" s="231"/>
      <c r="H3" s="231"/>
      <c r="J3" s="50"/>
      <c r="K3" s="272"/>
    </row>
    <row r="4" spans="1:50" ht="11.25">
      <c r="A4" s="35" t="s">
        <v>131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164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</row>
    <row r="5" spans="1:50" ht="11.25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</row>
    <row r="6" ht="14.25" customHeight="1"/>
    <row r="7" spans="1:50" s="17" customFormat="1" ht="12" customHeight="1" thickBot="1">
      <c r="A7" s="371" t="s">
        <v>1046</v>
      </c>
      <c r="B7" s="371"/>
      <c r="C7" s="371"/>
      <c r="D7" s="371"/>
      <c r="E7" s="371"/>
      <c r="F7" s="371"/>
      <c r="G7" s="371"/>
      <c r="H7" s="371"/>
      <c r="I7" s="352"/>
      <c r="J7" s="352"/>
      <c r="K7" s="352"/>
      <c r="L7" s="352"/>
      <c r="M7" s="352"/>
      <c r="N7" s="352"/>
      <c r="O7" s="352"/>
      <c r="P7" s="352"/>
      <c r="Q7" s="352"/>
      <c r="R7" s="352"/>
      <c r="S7" s="352"/>
      <c r="T7" s="352"/>
      <c r="U7" s="352"/>
      <c r="V7" s="352"/>
      <c r="W7" s="352"/>
      <c r="X7" s="352"/>
      <c r="Y7" s="352"/>
      <c r="Z7" s="352"/>
      <c r="AA7" s="27"/>
      <c r="AB7" s="27"/>
      <c r="AC7" s="352"/>
      <c r="AD7" s="352"/>
      <c r="AE7" s="352"/>
      <c r="AF7" s="352"/>
      <c r="AG7" s="352"/>
      <c r="AH7" s="352"/>
      <c r="AI7" s="352"/>
      <c r="AJ7" s="352"/>
      <c r="AK7" s="352"/>
      <c r="AL7" s="352"/>
      <c r="AM7" s="352"/>
      <c r="AN7" s="352"/>
      <c r="AO7" s="352"/>
      <c r="AP7" s="352"/>
      <c r="AQ7" s="352"/>
      <c r="AR7" s="352"/>
      <c r="AS7" s="352"/>
      <c r="AT7" s="352"/>
      <c r="AU7" s="352"/>
      <c r="AV7" s="352"/>
      <c r="AW7" s="352"/>
      <c r="AX7" s="352"/>
    </row>
    <row r="8" spans="1:50" ht="35.25" customHeight="1" thickBot="1">
      <c r="A8" s="1261" t="s">
        <v>889</v>
      </c>
      <c r="B8" s="1262"/>
      <c r="C8" s="1263"/>
      <c r="D8" s="1264" t="s">
        <v>890</v>
      </c>
      <c r="E8" s="1261" t="s">
        <v>1091</v>
      </c>
      <c r="F8" s="1262"/>
      <c r="G8" s="1263"/>
      <c r="H8" s="1266" t="s">
        <v>1092</v>
      </c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</row>
    <row r="9" spans="1:50" ht="39" customHeight="1" thickBot="1">
      <c r="A9" s="211" t="s">
        <v>1047</v>
      </c>
      <c r="B9" s="47" t="s">
        <v>1096</v>
      </c>
      <c r="C9" s="210" t="s">
        <v>1097</v>
      </c>
      <c r="D9" s="1265"/>
      <c r="E9" s="210" t="s">
        <v>1047</v>
      </c>
      <c r="F9" s="212" t="s">
        <v>1096</v>
      </c>
      <c r="G9" s="232" t="s">
        <v>1097</v>
      </c>
      <c r="H9" s="1267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</row>
    <row r="10" spans="1:50" s="36" customFormat="1" ht="16.5" customHeight="1" thickBot="1">
      <c r="A10" s="233" t="s">
        <v>986</v>
      </c>
      <c r="B10" s="233" t="s">
        <v>987</v>
      </c>
      <c r="C10" s="233" t="s">
        <v>975</v>
      </c>
      <c r="D10" s="233" t="s">
        <v>976</v>
      </c>
      <c r="E10" s="233" t="s">
        <v>977</v>
      </c>
      <c r="F10" s="233" t="s">
        <v>988</v>
      </c>
      <c r="G10" s="233" t="s">
        <v>978</v>
      </c>
      <c r="H10" s="47" t="s">
        <v>992</v>
      </c>
      <c r="M10" s="372"/>
      <c r="N10" s="372"/>
      <c r="O10" s="372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</row>
    <row r="11" spans="1:50" ht="17.25" customHeight="1" thickBot="1">
      <c r="A11" s="373">
        <v>0</v>
      </c>
      <c r="B11" s="374">
        <v>0</v>
      </c>
      <c r="C11" s="374">
        <v>0</v>
      </c>
      <c r="D11" s="374">
        <v>0</v>
      </c>
      <c r="E11" s="374">
        <v>0</v>
      </c>
      <c r="F11" s="374">
        <v>0</v>
      </c>
      <c r="G11" s="374">
        <v>0</v>
      </c>
      <c r="H11" s="375">
        <v>0</v>
      </c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</row>
    <row r="15" ht="11.25">
      <c r="A15" s="352" t="s">
        <v>1048</v>
      </c>
    </row>
    <row r="16" spans="1:4" ht="12" thickBot="1">
      <c r="A16" s="5"/>
      <c r="B16" s="5"/>
      <c r="C16" s="5"/>
      <c r="D16" s="5"/>
    </row>
    <row r="17" spans="1:4" ht="28.5" customHeight="1" thickBot="1">
      <c r="A17" s="1261" t="s">
        <v>1093</v>
      </c>
      <c r="B17" s="1262"/>
      <c r="C17" s="1268"/>
      <c r="D17" s="1264" t="s">
        <v>1094</v>
      </c>
    </row>
    <row r="18" spans="1:4" ht="42" customHeight="1" thickBot="1">
      <c r="A18" s="209" t="s">
        <v>1047</v>
      </c>
      <c r="B18" s="47" t="s">
        <v>1096</v>
      </c>
      <c r="C18" s="210" t="s">
        <v>1097</v>
      </c>
      <c r="D18" s="1265"/>
    </row>
    <row r="19" spans="1:4" ht="12" thickBot="1">
      <c r="A19" s="233" t="s">
        <v>986</v>
      </c>
      <c r="B19" s="233" t="s">
        <v>987</v>
      </c>
      <c r="C19" s="233" t="s">
        <v>975</v>
      </c>
      <c r="D19" s="47" t="s">
        <v>1049</v>
      </c>
    </row>
    <row r="20" spans="1:4" ht="12" thickBot="1">
      <c r="A20" s="376">
        <v>0</v>
      </c>
      <c r="B20" s="377">
        <v>0</v>
      </c>
      <c r="C20" s="377">
        <v>0</v>
      </c>
      <c r="D20" s="378">
        <v>0</v>
      </c>
    </row>
    <row r="21" spans="1:8" ht="46.5" customHeight="1">
      <c r="A21" s="1260" t="s">
        <v>1050</v>
      </c>
      <c r="B21" s="1260"/>
      <c r="C21" s="1260"/>
      <c r="D21" s="1260"/>
      <c r="E21" s="1260"/>
      <c r="F21" s="1260"/>
      <c r="G21" s="1260"/>
      <c r="H21" s="1260"/>
    </row>
    <row r="25" ht="11.25">
      <c r="G25" s="234" t="s">
        <v>413</v>
      </c>
    </row>
  </sheetData>
  <sheetProtection/>
  <mergeCells count="7">
    <mergeCell ref="A21:H21"/>
    <mergeCell ref="A8:C8"/>
    <mergeCell ref="D8:D9"/>
    <mergeCell ref="E8:G8"/>
    <mergeCell ref="H8:H9"/>
    <mergeCell ref="A17:C17"/>
    <mergeCell ref="D17:D1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FF00"/>
  </sheetPr>
  <dimension ref="A1:AY62"/>
  <sheetViews>
    <sheetView zoomScalePageLayoutView="0" workbookViewId="0" topLeftCell="A28">
      <selection activeCell="F42" sqref="F42"/>
    </sheetView>
  </sheetViews>
  <sheetFormatPr defaultColWidth="9.140625" defaultRowHeight="12.75"/>
  <cols>
    <col min="1" max="1" width="16.8515625" style="18" customWidth="1"/>
    <col min="2" max="2" width="10.8515625" style="18" customWidth="1"/>
    <col min="3" max="3" width="13.57421875" style="18" customWidth="1"/>
    <col min="4" max="4" width="11.28125" style="18" customWidth="1"/>
    <col min="5" max="5" width="11.00390625" style="18" customWidth="1"/>
    <col min="6" max="6" width="10.7109375" style="18" customWidth="1"/>
    <col min="7" max="7" width="12.7109375" style="18" customWidth="1"/>
    <col min="8" max="8" width="12.140625" style="18" customWidth="1"/>
    <col min="9" max="9" width="12.421875" style="18" customWidth="1"/>
    <col min="10" max="10" width="8.8515625" style="18" customWidth="1"/>
    <col min="11" max="11" width="8.00390625" style="18" customWidth="1"/>
    <col min="12" max="12" width="12.421875" style="18" customWidth="1"/>
    <col min="13" max="13" width="13.8515625" style="18" customWidth="1"/>
    <col min="14" max="14" width="12.421875" style="18" customWidth="1"/>
    <col min="15" max="255" width="8.8515625" style="18" customWidth="1"/>
    <col min="256" max="16384" width="17.140625" style="18" customWidth="1"/>
  </cols>
  <sheetData>
    <row r="1" ht="21" customHeight="1">
      <c r="A1" s="19" t="s">
        <v>235</v>
      </c>
    </row>
    <row r="2" spans="1:51" ht="21" customHeight="1">
      <c r="A2" s="68" t="s">
        <v>766</v>
      </c>
      <c r="B2" s="68"/>
      <c r="C2" s="68"/>
      <c r="D2" s="68"/>
      <c r="E2" s="68"/>
      <c r="F2" s="68"/>
      <c r="G2" s="234"/>
      <c r="H2" s="234"/>
      <c r="I2" s="234"/>
      <c r="J2" s="234"/>
      <c r="K2" s="234"/>
      <c r="L2" s="234"/>
      <c r="M2" s="234"/>
      <c r="N2" s="234"/>
      <c r="O2" s="949"/>
      <c r="P2" s="949"/>
      <c r="Q2" s="949"/>
      <c r="R2" s="949"/>
      <c r="S2" s="949"/>
      <c r="T2" s="949"/>
      <c r="U2" s="949"/>
      <c r="V2" s="949"/>
      <c r="W2" s="949"/>
      <c r="X2" s="949"/>
      <c r="Y2" s="949"/>
      <c r="Z2" s="949"/>
      <c r="AA2" s="949"/>
      <c r="AB2" s="949"/>
      <c r="AC2" s="949"/>
      <c r="AD2" s="949"/>
      <c r="AE2" s="949"/>
      <c r="AF2" s="949"/>
      <c r="AG2" s="949"/>
      <c r="AH2" s="949"/>
      <c r="AI2" s="949"/>
      <c r="AJ2" s="949"/>
      <c r="AK2" s="949"/>
      <c r="AL2" s="949"/>
      <c r="AM2" s="949"/>
      <c r="AN2" s="949"/>
      <c r="AO2" s="949"/>
      <c r="AP2" s="949"/>
      <c r="AQ2" s="949"/>
      <c r="AR2" s="949"/>
      <c r="AS2" s="949"/>
      <c r="AT2" s="949"/>
      <c r="AU2" s="949"/>
      <c r="AV2" s="949"/>
      <c r="AW2" s="949"/>
      <c r="AX2" s="59"/>
      <c r="AY2" s="59"/>
    </row>
    <row r="3" spans="1:51" ht="21" customHeight="1">
      <c r="A3" s="1021" t="s">
        <v>1032</v>
      </c>
      <c r="B3" s="1021"/>
      <c r="C3" s="1021"/>
      <c r="D3" s="1021"/>
      <c r="E3" s="1021"/>
      <c r="F3" s="1021"/>
      <c r="G3" s="1021"/>
      <c r="H3" s="1021"/>
      <c r="I3" s="1021"/>
      <c r="J3" s="1021"/>
      <c r="K3" s="1021"/>
      <c r="L3" s="1021"/>
      <c r="M3" s="1021"/>
      <c r="N3" s="1021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  <c r="AG3" s="234"/>
      <c r="AH3" s="234"/>
      <c r="AI3" s="234"/>
      <c r="AJ3" s="234"/>
      <c r="AK3" s="234"/>
      <c r="AL3" s="234"/>
      <c r="AM3" s="234"/>
      <c r="AN3" s="234"/>
      <c r="AO3" s="234"/>
      <c r="AP3" s="234"/>
      <c r="AQ3" s="234"/>
      <c r="AR3" s="234"/>
      <c r="AS3" s="234"/>
      <c r="AT3" s="234"/>
      <c r="AU3" s="234"/>
      <c r="AV3" s="234"/>
      <c r="AW3" s="234"/>
      <c r="AX3" s="59"/>
      <c r="AY3" s="59"/>
    </row>
    <row r="4" spans="1:51" ht="18" customHeight="1">
      <c r="A4" s="17" t="s">
        <v>544</v>
      </c>
      <c r="B4" s="68"/>
      <c r="C4" s="68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</row>
    <row r="5" spans="1:51" ht="21" customHeight="1">
      <c r="A5" s="234" t="s">
        <v>1031</v>
      </c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234"/>
      <c r="X5" s="234"/>
      <c r="Y5" s="234"/>
      <c r="Z5" s="234"/>
      <c r="AA5" s="234"/>
      <c r="AB5" s="234"/>
      <c r="AC5" s="234"/>
      <c r="AD5" s="234"/>
      <c r="AE5" s="234"/>
      <c r="AF5" s="234"/>
      <c r="AG5" s="234"/>
      <c r="AH5" s="234"/>
      <c r="AI5" s="234"/>
      <c r="AJ5" s="234"/>
      <c r="AK5" s="234"/>
      <c r="AL5" s="234"/>
      <c r="AM5" s="234"/>
      <c r="AN5" s="234"/>
      <c r="AO5" s="234"/>
      <c r="AP5" s="234"/>
      <c r="AQ5" s="234"/>
      <c r="AR5" s="234"/>
      <c r="AS5" s="234"/>
      <c r="AT5" s="234"/>
      <c r="AU5" s="234"/>
      <c r="AV5" s="234"/>
      <c r="AW5" s="234"/>
      <c r="AX5" s="59"/>
      <c r="AY5" s="59"/>
    </row>
    <row r="6" ht="18" customHeight="1"/>
    <row r="7" spans="1:51" ht="21" customHeight="1" thickBot="1">
      <c r="A7" s="236" t="s">
        <v>1090</v>
      </c>
      <c r="B7" s="236"/>
      <c r="C7" s="236"/>
      <c r="D7" s="236"/>
      <c r="E7" s="236"/>
      <c r="F7" s="236"/>
      <c r="G7" s="236"/>
      <c r="H7" s="236"/>
      <c r="I7" s="236"/>
      <c r="J7" s="236"/>
      <c r="K7" s="236"/>
      <c r="L7" s="236"/>
      <c r="M7" s="236"/>
      <c r="N7" s="236"/>
      <c r="O7" s="234"/>
      <c r="P7" s="234"/>
      <c r="Q7" s="234"/>
      <c r="R7" s="234"/>
      <c r="S7" s="234"/>
      <c r="T7" s="234"/>
      <c r="U7" s="234"/>
      <c r="V7" s="234"/>
      <c r="W7" s="234"/>
      <c r="X7" s="234"/>
      <c r="Y7" s="234"/>
      <c r="Z7" s="234"/>
      <c r="AA7" s="234"/>
      <c r="AB7" s="234"/>
      <c r="AC7" s="234"/>
      <c r="AD7" s="234"/>
      <c r="AE7" s="234"/>
      <c r="AF7" s="234"/>
      <c r="AG7" s="234"/>
      <c r="AH7" s="234"/>
      <c r="AI7" s="234"/>
      <c r="AJ7" s="234"/>
      <c r="AK7" s="234"/>
      <c r="AL7" s="234"/>
      <c r="AM7" s="234"/>
      <c r="AN7" s="234"/>
      <c r="AO7" s="234"/>
      <c r="AP7" s="234"/>
      <c r="AQ7" s="234"/>
      <c r="AR7" s="234"/>
      <c r="AS7" s="234"/>
      <c r="AT7" s="234"/>
      <c r="AU7" s="234"/>
      <c r="AV7" s="234"/>
      <c r="AW7" s="234"/>
      <c r="AX7" s="234"/>
      <c r="AY7" s="234"/>
    </row>
    <row r="8" spans="1:51" ht="33.75" customHeight="1" thickBot="1">
      <c r="A8" s="1269" t="s">
        <v>892</v>
      </c>
      <c r="B8" s="1270"/>
      <c r="C8" s="1270"/>
      <c r="D8" s="1270"/>
      <c r="E8" s="1270"/>
      <c r="F8" s="1270"/>
      <c r="G8" s="1270"/>
      <c r="H8" s="1270"/>
      <c r="I8" s="1270"/>
      <c r="J8" s="1270"/>
      <c r="K8" s="1270"/>
      <c r="L8" s="1270"/>
      <c r="M8" s="1270"/>
      <c r="N8" s="1271"/>
      <c r="O8" s="950"/>
      <c r="P8" s="950"/>
      <c r="Q8" s="950"/>
      <c r="R8" s="950"/>
      <c r="S8" s="950"/>
      <c r="T8" s="950"/>
      <c r="U8" s="950"/>
      <c r="V8" s="950"/>
      <c r="W8" s="950"/>
      <c r="X8" s="950"/>
      <c r="Y8" s="950"/>
      <c r="Z8" s="950"/>
      <c r="AA8" s="950"/>
      <c r="AB8" s="950"/>
      <c r="AC8" s="950"/>
      <c r="AD8" s="950"/>
      <c r="AE8" s="950"/>
      <c r="AF8" s="950"/>
      <c r="AG8" s="950"/>
      <c r="AH8" s="950"/>
      <c r="AI8" s="950"/>
      <c r="AJ8" s="950"/>
      <c r="AK8" s="950"/>
      <c r="AL8" s="950"/>
      <c r="AM8" s="950"/>
      <c r="AN8" s="950"/>
      <c r="AO8" s="950"/>
      <c r="AP8" s="950"/>
      <c r="AQ8" s="950"/>
      <c r="AR8" s="950"/>
      <c r="AS8" s="950"/>
      <c r="AT8" s="950"/>
      <c r="AU8" s="950"/>
      <c r="AV8" s="950"/>
      <c r="AW8" s="950"/>
      <c r="AX8" s="950"/>
      <c r="AY8" s="950"/>
    </row>
    <row r="9" spans="1:51" ht="21" customHeight="1" thickBot="1">
      <c r="A9" s="1277" t="s">
        <v>959</v>
      </c>
      <c r="B9" s="1278"/>
      <c r="C9" s="1279"/>
      <c r="D9" s="1274" t="s">
        <v>949</v>
      </c>
      <c r="E9" s="1272" t="s">
        <v>694</v>
      </c>
      <c r="F9" s="1272" t="s">
        <v>672</v>
      </c>
      <c r="G9" s="1269" t="s">
        <v>673</v>
      </c>
      <c r="H9" s="1270"/>
      <c r="I9" s="1270"/>
      <c r="J9" s="1270"/>
      <c r="K9" s="1270"/>
      <c r="L9" s="1270"/>
      <c r="M9" s="1271"/>
      <c r="N9" s="1272" t="s">
        <v>1088</v>
      </c>
      <c r="O9" s="950"/>
      <c r="P9" s="950"/>
      <c r="Q9" s="950"/>
      <c r="R9" s="950"/>
      <c r="S9" s="950"/>
      <c r="T9" s="950"/>
      <c r="U9" s="950"/>
      <c r="V9" s="950"/>
      <c r="W9" s="950"/>
      <c r="X9" s="950"/>
      <c r="Y9" s="950"/>
      <c r="Z9" s="950"/>
      <c r="AA9" s="950"/>
      <c r="AB9" s="950"/>
      <c r="AC9" s="950"/>
      <c r="AD9" s="950"/>
      <c r="AE9" s="950"/>
      <c r="AF9" s="950"/>
      <c r="AG9" s="950"/>
      <c r="AH9" s="950"/>
      <c r="AI9" s="950"/>
      <c r="AJ9" s="950"/>
      <c r="AK9" s="950"/>
      <c r="AL9" s="950"/>
      <c r="AM9" s="950"/>
      <c r="AN9" s="950"/>
      <c r="AO9" s="950"/>
      <c r="AP9" s="950"/>
      <c r="AQ9" s="950"/>
      <c r="AR9" s="950"/>
      <c r="AS9" s="950"/>
      <c r="AT9" s="950"/>
      <c r="AU9" s="950"/>
      <c r="AV9" s="950"/>
      <c r="AW9" s="950"/>
      <c r="AX9" s="950"/>
      <c r="AY9" s="950"/>
    </row>
    <row r="10" spans="1:51" ht="29.25" customHeight="1" thickBot="1">
      <c r="A10" s="1280"/>
      <c r="B10" s="1281"/>
      <c r="C10" s="1282"/>
      <c r="D10" s="1275"/>
      <c r="E10" s="1273"/>
      <c r="F10" s="1273"/>
      <c r="G10" s="1269" t="s">
        <v>398</v>
      </c>
      <c r="H10" s="1270"/>
      <c r="I10" s="1270"/>
      <c r="J10" s="1270"/>
      <c r="K10" s="1271"/>
      <c r="L10" s="953" t="s">
        <v>399</v>
      </c>
      <c r="M10" s="1272" t="s">
        <v>676</v>
      </c>
      <c r="N10" s="1273"/>
      <c r="O10" s="950"/>
      <c r="P10" s="950"/>
      <c r="Q10" s="950"/>
      <c r="R10" s="950"/>
      <c r="S10" s="950"/>
      <c r="T10" s="950"/>
      <c r="U10" s="950"/>
      <c r="V10" s="950"/>
      <c r="W10" s="950"/>
      <c r="X10" s="950"/>
      <c r="Y10" s="950"/>
      <c r="Z10" s="950"/>
      <c r="AA10" s="950"/>
      <c r="AB10" s="950"/>
      <c r="AC10" s="950"/>
      <c r="AD10" s="950"/>
      <c r="AE10" s="950"/>
      <c r="AF10" s="950"/>
      <c r="AG10" s="950"/>
      <c r="AH10" s="950"/>
      <c r="AI10" s="950"/>
      <c r="AJ10" s="950"/>
      <c r="AK10" s="950"/>
      <c r="AL10" s="950"/>
      <c r="AM10" s="950"/>
      <c r="AN10" s="950"/>
      <c r="AO10" s="950"/>
      <c r="AP10" s="950"/>
      <c r="AQ10" s="950"/>
      <c r="AR10" s="950"/>
      <c r="AS10" s="950"/>
      <c r="AT10" s="950"/>
      <c r="AU10" s="950"/>
      <c r="AV10" s="950"/>
      <c r="AW10" s="950"/>
      <c r="AX10" s="950"/>
      <c r="AY10" s="950"/>
    </row>
    <row r="11" spans="1:51" ht="70.5" customHeight="1" thickBot="1">
      <c r="A11" s="954" t="s">
        <v>398</v>
      </c>
      <c r="B11" s="955" t="s">
        <v>399</v>
      </c>
      <c r="C11" s="955" t="s">
        <v>961</v>
      </c>
      <c r="D11" s="1276"/>
      <c r="E11" s="1283"/>
      <c r="F11" s="1273"/>
      <c r="G11" s="956" t="s">
        <v>677</v>
      </c>
      <c r="H11" s="952" t="s">
        <v>678</v>
      </c>
      <c r="I11" s="957" t="s">
        <v>1086</v>
      </c>
      <c r="J11" s="957" t="s">
        <v>1087</v>
      </c>
      <c r="K11" s="952" t="s">
        <v>503</v>
      </c>
      <c r="L11" s="951" t="s">
        <v>962</v>
      </c>
      <c r="M11" s="1273"/>
      <c r="N11" s="1273"/>
      <c r="O11" s="958"/>
      <c r="P11" s="958"/>
      <c r="Q11" s="958"/>
      <c r="R11" s="958"/>
      <c r="S11" s="958"/>
      <c r="T11" s="958"/>
      <c r="U11" s="958"/>
      <c r="V11" s="958"/>
      <c r="W11" s="958"/>
      <c r="X11" s="958"/>
      <c r="Y11" s="958"/>
      <c r="Z11" s="958"/>
      <c r="AA11" s="958"/>
      <c r="AB11" s="958"/>
      <c r="AC11" s="958"/>
      <c r="AD11" s="958"/>
      <c r="AE11" s="958"/>
      <c r="AF11" s="958"/>
      <c r="AG11" s="958"/>
      <c r="AH11" s="958"/>
      <c r="AI11" s="958"/>
      <c r="AJ11" s="958"/>
      <c r="AK11" s="958"/>
      <c r="AL11" s="958"/>
      <c r="AM11" s="958"/>
      <c r="AN11" s="958"/>
      <c r="AO11" s="958"/>
      <c r="AP11" s="958"/>
      <c r="AQ11" s="958"/>
      <c r="AR11" s="958"/>
      <c r="AS11" s="958"/>
      <c r="AT11" s="958"/>
      <c r="AU11" s="958"/>
      <c r="AV11" s="958"/>
      <c r="AW11" s="958"/>
      <c r="AX11" s="958"/>
      <c r="AY11" s="958"/>
    </row>
    <row r="12" spans="1:51" ht="20.25" customHeight="1" thickBot="1">
      <c r="A12" s="959" t="s">
        <v>986</v>
      </c>
      <c r="B12" s="959" t="s">
        <v>987</v>
      </c>
      <c r="C12" s="959" t="s">
        <v>975</v>
      </c>
      <c r="D12" s="959" t="s">
        <v>976</v>
      </c>
      <c r="E12" s="959" t="s">
        <v>977</v>
      </c>
      <c r="F12" s="959" t="s">
        <v>988</v>
      </c>
      <c r="G12" s="959" t="s">
        <v>978</v>
      </c>
      <c r="H12" s="959" t="s">
        <v>979</v>
      </c>
      <c r="I12" s="959" t="s">
        <v>980</v>
      </c>
      <c r="J12" s="959" t="s">
        <v>981</v>
      </c>
      <c r="K12" s="959" t="s">
        <v>982</v>
      </c>
      <c r="L12" s="959" t="s">
        <v>989</v>
      </c>
      <c r="M12" s="959" t="s">
        <v>950</v>
      </c>
      <c r="N12" s="959" t="s">
        <v>951</v>
      </c>
      <c r="O12" s="958"/>
      <c r="P12" s="958"/>
      <c r="Q12" s="958"/>
      <c r="R12" s="958"/>
      <c r="S12" s="958"/>
      <c r="T12" s="958"/>
      <c r="U12" s="958"/>
      <c r="V12" s="958"/>
      <c r="W12" s="958"/>
      <c r="X12" s="958"/>
      <c r="Y12" s="958"/>
      <c r="Z12" s="958"/>
      <c r="AA12" s="958"/>
      <c r="AB12" s="958"/>
      <c r="AC12" s="958"/>
      <c r="AD12" s="958"/>
      <c r="AE12" s="958"/>
      <c r="AF12" s="958"/>
      <c r="AG12" s="958"/>
      <c r="AH12" s="958"/>
      <c r="AI12" s="958"/>
      <c r="AJ12" s="958"/>
      <c r="AK12" s="958"/>
      <c r="AL12" s="958"/>
      <c r="AM12" s="958"/>
      <c r="AN12" s="958"/>
      <c r="AO12" s="958"/>
      <c r="AP12" s="958"/>
      <c r="AQ12" s="958"/>
      <c r="AR12" s="958"/>
      <c r="AS12" s="958"/>
      <c r="AT12" s="958"/>
      <c r="AU12" s="958"/>
      <c r="AV12" s="958"/>
      <c r="AW12" s="958"/>
      <c r="AX12" s="958"/>
      <c r="AY12" s="958"/>
    </row>
    <row r="13" spans="1:51" s="24" customFormat="1" ht="15" customHeight="1" thickBot="1">
      <c r="A13" s="970">
        <v>9</v>
      </c>
      <c r="B13" s="970">
        <v>17</v>
      </c>
      <c r="C13" s="970">
        <v>26</v>
      </c>
      <c r="D13" s="970">
        <v>0</v>
      </c>
      <c r="E13" s="970">
        <v>0</v>
      </c>
      <c r="F13" s="970">
        <v>0</v>
      </c>
      <c r="G13" s="970">
        <v>0</v>
      </c>
      <c r="H13" s="970">
        <v>0</v>
      </c>
      <c r="I13" s="970">
        <v>0</v>
      </c>
      <c r="J13" s="970">
        <v>0</v>
      </c>
      <c r="K13" s="970">
        <v>0</v>
      </c>
      <c r="L13" s="970">
        <v>0</v>
      </c>
      <c r="M13" s="970">
        <v>0</v>
      </c>
      <c r="N13" s="970">
        <f>C13</f>
        <v>26</v>
      </c>
      <c r="O13" s="971"/>
      <c r="P13" s="971"/>
      <c r="Q13" s="971"/>
      <c r="R13" s="971"/>
      <c r="S13" s="971"/>
      <c r="T13" s="971"/>
      <c r="U13" s="971"/>
      <c r="V13" s="971"/>
      <c r="W13" s="971"/>
      <c r="X13" s="971"/>
      <c r="Y13" s="971"/>
      <c r="Z13" s="971"/>
      <c r="AA13" s="971"/>
      <c r="AB13" s="971"/>
      <c r="AC13" s="971"/>
      <c r="AD13" s="971"/>
      <c r="AE13" s="971"/>
      <c r="AF13" s="971"/>
      <c r="AG13" s="971"/>
      <c r="AH13" s="971"/>
      <c r="AI13" s="971"/>
      <c r="AJ13" s="971"/>
      <c r="AK13" s="971"/>
      <c r="AL13" s="971"/>
      <c r="AM13" s="971"/>
      <c r="AN13" s="971"/>
      <c r="AO13" s="971"/>
      <c r="AP13" s="971"/>
      <c r="AQ13" s="971"/>
      <c r="AR13" s="971"/>
      <c r="AS13" s="971"/>
      <c r="AT13" s="971"/>
      <c r="AU13" s="971"/>
      <c r="AV13" s="971"/>
      <c r="AW13" s="971"/>
      <c r="AX13" s="971"/>
      <c r="AY13" s="971"/>
    </row>
    <row r="14" ht="15" customHeight="1"/>
    <row r="15" ht="15" customHeight="1"/>
    <row r="16" ht="15" customHeight="1"/>
    <row r="17" ht="15" customHeight="1" thickBot="1">
      <c r="A17" s="236" t="s">
        <v>960</v>
      </c>
    </row>
    <row r="18" spans="1:14" ht="18.75" customHeight="1" thickBot="1">
      <c r="A18" s="1269" t="s">
        <v>671</v>
      </c>
      <c r="B18" s="1270"/>
      <c r="C18" s="1270"/>
      <c r="D18" s="1270"/>
      <c r="E18" s="1270"/>
      <c r="F18" s="1270"/>
      <c r="G18" s="1270"/>
      <c r="H18" s="1270"/>
      <c r="I18" s="1270"/>
      <c r="J18" s="1270"/>
      <c r="K18" s="1270"/>
      <c r="L18" s="1270"/>
      <c r="M18" s="1270"/>
      <c r="N18" s="1271"/>
    </row>
    <row r="19" spans="1:14" ht="15" customHeight="1" thickBot="1">
      <c r="A19" s="1277" t="s">
        <v>1095</v>
      </c>
      <c r="B19" s="1278"/>
      <c r="C19" s="1279"/>
      <c r="D19" s="1274" t="s">
        <v>949</v>
      </c>
      <c r="E19" s="1272" t="s">
        <v>694</v>
      </c>
      <c r="F19" s="1273" t="s">
        <v>672</v>
      </c>
      <c r="G19" s="1269" t="s">
        <v>673</v>
      </c>
      <c r="H19" s="1270"/>
      <c r="I19" s="1270"/>
      <c r="J19" s="1270"/>
      <c r="K19" s="1270"/>
      <c r="L19" s="1271"/>
      <c r="M19" s="1284" t="s">
        <v>674</v>
      </c>
      <c r="N19" s="1273" t="s">
        <v>675</v>
      </c>
    </row>
    <row r="20" spans="1:14" ht="23.25" customHeight="1" thickBot="1">
      <c r="A20" s="1280"/>
      <c r="B20" s="1281"/>
      <c r="C20" s="1282"/>
      <c r="D20" s="1275"/>
      <c r="E20" s="1273"/>
      <c r="F20" s="1273"/>
      <c r="G20" s="1269" t="s">
        <v>398</v>
      </c>
      <c r="H20" s="1270"/>
      <c r="I20" s="1270"/>
      <c r="J20" s="1270"/>
      <c r="K20" s="1271"/>
      <c r="L20" s="959" t="s">
        <v>399</v>
      </c>
      <c r="M20" s="1284"/>
      <c r="N20" s="1273"/>
    </row>
    <row r="21" spans="1:14" ht="74.25" customHeight="1" thickBot="1">
      <c r="A21" s="954" t="s">
        <v>398</v>
      </c>
      <c r="B21" s="955" t="s">
        <v>399</v>
      </c>
      <c r="C21" s="955" t="s">
        <v>695</v>
      </c>
      <c r="D21" s="1276"/>
      <c r="E21" s="1283"/>
      <c r="F21" s="1283"/>
      <c r="G21" s="956" t="s">
        <v>679</v>
      </c>
      <c r="H21" s="952" t="s">
        <v>680</v>
      </c>
      <c r="I21" s="952" t="s">
        <v>693</v>
      </c>
      <c r="J21" s="952" t="s">
        <v>681</v>
      </c>
      <c r="K21" s="953" t="s">
        <v>188</v>
      </c>
      <c r="L21" s="959" t="s">
        <v>497</v>
      </c>
      <c r="M21" s="1280"/>
      <c r="N21" s="1283"/>
    </row>
    <row r="22" spans="1:14" ht="24" customHeight="1" thickBot="1">
      <c r="A22" s="959" t="s">
        <v>986</v>
      </c>
      <c r="B22" s="959" t="s">
        <v>987</v>
      </c>
      <c r="C22" s="959" t="s">
        <v>502</v>
      </c>
      <c r="D22" s="959" t="s">
        <v>976</v>
      </c>
      <c r="E22" s="959" t="s">
        <v>977</v>
      </c>
      <c r="F22" s="959" t="s">
        <v>988</v>
      </c>
      <c r="G22" s="959" t="s">
        <v>978</v>
      </c>
      <c r="H22" s="959" t="s">
        <v>979</v>
      </c>
      <c r="I22" s="959" t="s">
        <v>980</v>
      </c>
      <c r="J22" s="959" t="s">
        <v>981</v>
      </c>
      <c r="K22" s="959" t="s">
        <v>982</v>
      </c>
      <c r="L22" s="959" t="s">
        <v>989</v>
      </c>
      <c r="M22" s="959" t="s">
        <v>950</v>
      </c>
      <c r="N22" s="959" t="s">
        <v>951</v>
      </c>
    </row>
    <row r="23" spans="1:14" s="973" customFormat="1" ht="15" customHeight="1" thickBot="1">
      <c r="A23" s="972">
        <v>830323.32</v>
      </c>
      <c r="B23" s="972">
        <v>300119.41</v>
      </c>
      <c r="C23" s="972">
        <f>A23+B23</f>
        <v>1130442.73</v>
      </c>
      <c r="D23" s="972">
        <v>0</v>
      </c>
      <c r="E23" s="972">
        <v>0</v>
      </c>
      <c r="F23" s="972">
        <v>0</v>
      </c>
      <c r="G23" s="972">
        <v>0</v>
      </c>
      <c r="H23" s="972">
        <v>0</v>
      </c>
      <c r="I23" s="972">
        <v>0</v>
      </c>
      <c r="J23" s="972">
        <v>0</v>
      </c>
      <c r="K23" s="972">
        <v>0</v>
      </c>
      <c r="L23" s="972">
        <v>0</v>
      </c>
      <c r="M23" s="972">
        <v>0</v>
      </c>
      <c r="N23" s="972">
        <f>C23</f>
        <v>1130442.73</v>
      </c>
    </row>
    <row r="24" spans="2:5" ht="10.5" customHeight="1">
      <c r="B24" s="68"/>
      <c r="C24" s="68"/>
      <c r="D24" s="68"/>
      <c r="E24" s="68"/>
    </row>
    <row r="25" spans="1:5" ht="10.5" customHeight="1">
      <c r="A25" s="961"/>
      <c r="B25" s="68"/>
      <c r="C25" s="68"/>
      <c r="D25" s="68"/>
      <c r="E25" s="68"/>
    </row>
    <row r="26" spans="2:5" ht="10.5" customHeight="1">
      <c r="B26" s="68"/>
      <c r="C26" s="68"/>
      <c r="D26" s="68"/>
      <c r="E26" s="68"/>
    </row>
    <row r="27" spans="2:5" ht="10.5" customHeight="1">
      <c r="B27" s="68"/>
      <c r="C27" s="68"/>
      <c r="D27" s="68"/>
      <c r="E27" s="68"/>
    </row>
    <row r="28" spans="2:5" ht="10.5" customHeight="1">
      <c r="B28" s="68"/>
      <c r="C28" s="68"/>
      <c r="D28" s="68"/>
      <c r="E28" s="68"/>
    </row>
    <row r="29" spans="2:5" ht="10.5" customHeight="1">
      <c r="B29" s="68"/>
      <c r="C29" s="68"/>
      <c r="D29" s="68"/>
      <c r="E29" s="68"/>
    </row>
    <row r="30" spans="2:5" ht="10.5" customHeight="1">
      <c r="B30" s="68"/>
      <c r="C30" s="68"/>
      <c r="D30" s="68"/>
      <c r="E30" s="68"/>
    </row>
    <row r="31" spans="2:5" ht="10.5" customHeight="1">
      <c r="B31" s="68"/>
      <c r="C31" s="68"/>
      <c r="D31" s="68"/>
      <c r="E31" s="68"/>
    </row>
    <row r="32" spans="2:5" ht="10.5" customHeight="1">
      <c r="B32" s="68"/>
      <c r="C32" s="68"/>
      <c r="D32" s="68"/>
      <c r="E32" s="68"/>
    </row>
    <row r="33" spans="2:5" ht="10.5" customHeight="1">
      <c r="B33" s="68"/>
      <c r="C33" s="68"/>
      <c r="D33" s="68"/>
      <c r="E33" s="68"/>
    </row>
    <row r="34" spans="2:5" ht="10.5" customHeight="1">
      <c r="B34" s="68"/>
      <c r="C34" s="68"/>
      <c r="D34" s="68"/>
      <c r="E34" s="68"/>
    </row>
    <row r="35" spans="2:5" ht="10.5" customHeight="1">
      <c r="B35" s="68"/>
      <c r="C35" s="68"/>
      <c r="D35" s="68"/>
      <c r="E35" s="68"/>
    </row>
    <row r="36" spans="2:5" ht="10.5" customHeight="1">
      <c r="B36" s="68"/>
      <c r="C36" s="68"/>
      <c r="D36" s="68"/>
      <c r="E36" s="68"/>
    </row>
    <row r="37" spans="2:5" ht="10.5" customHeight="1">
      <c r="B37" s="68"/>
      <c r="C37" s="68"/>
      <c r="D37" s="68"/>
      <c r="E37" s="68"/>
    </row>
    <row r="38" spans="2:5" ht="10.5" customHeight="1">
      <c r="B38" s="68"/>
      <c r="C38" s="68"/>
      <c r="D38" s="68"/>
      <c r="E38" s="68"/>
    </row>
    <row r="39" spans="1:5" ht="15" customHeight="1" thickBot="1">
      <c r="A39" s="68" t="s">
        <v>498</v>
      </c>
      <c r="B39" s="68"/>
      <c r="C39" s="68"/>
      <c r="D39" s="68"/>
      <c r="E39" s="239" t="s">
        <v>499</v>
      </c>
    </row>
    <row r="40" spans="1:6" ht="78.75" customHeight="1" thickBot="1">
      <c r="A40" s="959" t="s">
        <v>1033</v>
      </c>
      <c r="B40" s="959" t="s">
        <v>738</v>
      </c>
      <c r="C40" s="959" t="s">
        <v>383</v>
      </c>
      <c r="D40" s="959" t="s">
        <v>384</v>
      </c>
      <c r="E40" s="959" t="s">
        <v>739</v>
      </c>
      <c r="F40" s="959" t="s">
        <v>336</v>
      </c>
    </row>
    <row r="41" spans="1:6" ht="21" customHeight="1" thickBot="1">
      <c r="A41" s="962" t="s">
        <v>1014</v>
      </c>
      <c r="B41" s="962" t="s">
        <v>986</v>
      </c>
      <c r="C41" s="962" t="s">
        <v>987</v>
      </c>
      <c r="D41" s="962" t="s">
        <v>975</v>
      </c>
      <c r="E41" s="962" t="s">
        <v>976</v>
      </c>
      <c r="F41" s="962" t="s">
        <v>1131</v>
      </c>
    </row>
    <row r="42" spans="1:7" ht="20.25" customHeight="1" thickBot="1">
      <c r="A42" s="963" t="s">
        <v>682</v>
      </c>
      <c r="B42" s="976">
        <v>919647</v>
      </c>
      <c r="C42" s="976">
        <v>789488.1</v>
      </c>
      <c r="D42" s="976">
        <v>0</v>
      </c>
      <c r="E42" s="976">
        <v>830323.32</v>
      </c>
      <c r="F42" s="976">
        <f>B42+C42+D42-E42</f>
        <v>878811.7800000001</v>
      </c>
      <c r="G42" s="262"/>
    </row>
    <row r="43" spans="1:7" ht="25.5" customHeight="1" thickBot="1">
      <c r="A43" s="948" t="s">
        <v>949</v>
      </c>
      <c r="B43" s="974"/>
      <c r="C43" s="974"/>
      <c r="D43" s="974"/>
      <c r="E43" s="974"/>
      <c r="F43" s="974"/>
      <c r="G43" s="262"/>
    </row>
    <row r="44" spans="1:7" ht="21" customHeight="1" thickBot="1">
      <c r="A44" s="963" t="s">
        <v>683</v>
      </c>
      <c r="B44" s="974"/>
      <c r="C44" s="974"/>
      <c r="D44" s="974"/>
      <c r="E44" s="974"/>
      <c r="F44" s="974"/>
      <c r="G44" s="262"/>
    </row>
    <row r="45" spans="1:7" ht="43.5" customHeight="1" thickBot="1">
      <c r="A45" s="963" t="s">
        <v>684</v>
      </c>
      <c r="B45" s="974"/>
      <c r="C45" s="974"/>
      <c r="D45" s="974"/>
      <c r="E45" s="974"/>
      <c r="F45" s="974"/>
      <c r="G45" s="262"/>
    </row>
    <row r="46" spans="1:7" ht="54.75" customHeight="1" thickBot="1">
      <c r="A46" s="963" t="s">
        <v>685</v>
      </c>
      <c r="B46" s="974"/>
      <c r="C46" s="974"/>
      <c r="D46" s="974"/>
      <c r="E46" s="974"/>
      <c r="F46" s="974"/>
      <c r="G46" s="262"/>
    </row>
    <row r="47" spans="1:7" ht="33.75" customHeight="1" thickBot="1">
      <c r="A47" s="963" t="s">
        <v>160</v>
      </c>
      <c r="B47" s="974"/>
      <c r="C47" s="974"/>
      <c r="D47" s="974"/>
      <c r="E47" s="974"/>
      <c r="F47" s="974"/>
      <c r="G47" s="262"/>
    </row>
    <row r="48" spans="1:7" ht="21.75" customHeight="1" thickBot="1">
      <c r="A48" s="963" t="s">
        <v>686</v>
      </c>
      <c r="B48" s="974"/>
      <c r="C48" s="974"/>
      <c r="D48" s="974"/>
      <c r="E48" s="974"/>
      <c r="F48" s="974"/>
      <c r="G48" s="262"/>
    </row>
    <row r="49" spans="1:7" ht="21" customHeight="1" thickBot="1">
      <c r="A49" s="963" t="s">
        <v>500</v>
      </c>
      <c r="B49" s="974"/>
      <c r="C49" s="974"/>
      <c r="D49" s="974"/>
      <c r="E49" s="974"/>
      <c r="F49" s="974"/>
      <c r="G49" s="262"/>
    </row>
    <row r="50" spans="1:10" ht="13.5" customHeight="1" thickBot="1">
      <c r="A50" s="963" t="s">
        <v>993</v>
      </c>
      <c r="B50" s="974">
        <f>B42</f>
        <v>919647</v>
      </c>
      <c r="C50" s="974">
        <f>C42</f>
        <v>789488.1</v>
      </c>
      <c r="D50" s="974">
        <f>D42</f>
        <v>0</v>
      </c>
      <c r="E50" s="974">
        <f>E42</f>
        <v>830323.32</v>
      </c>
      <c r="F50" s="974">
        <f>F42</f>
        <v>878811.7800000001</v>
      </c>
      <c r="G50" s="262"/>
      <c r="J50" s="590" t="s">
        <v>413</v>
      </c>
    </row>
    <row r="51" spans="1:10" ht="13.5" customHeight="1">
      <c r="A51" s="960"/>
      <c r="B51" s="964"/>
      <c r="C51" s="965"/>
      <c r="D51" s="965"/>
      <c r="E51" s="964"/>
      <c r="F51" s="126"/>
      <c r="J51" s="24" t="s">
        <v>765</v>
      </c>
    </row>
    <row r="52" spans="1:2" s="24" customFormat="1" ht="13.5" customHeight="1">
      <c r="A52" s="17" t="s">
        <v>952</v>
      </c>
      <c r="B52" s="966"/>
    </row>
    <row r="53" spans="1:2" ht="13.5" customHeight="1">
      <c r="A53" s="17"/>
      <c r="B53" s="966"/>
    </row>
    <row r="54" spans="1:2" s="17" customFormat="1" ht="13.5" customHeight="1">
      <c r="A54" s="967" t="s">
        <v>501</v>
      </c>
      <c r="B54" s="968"/>
    </row>
    <row r="55" spans="1:2" s="17" customFormat="1" ht="13.5" customHeight="1">
      <c r="A55" s="969" t="s">
        <v>953</v>
      </c>
      <c r="B55" s="968"/>
    </row>
    <row r="56" spans="1:2" s="17" customFormat="1" ht="13.5" customHeight="1">
      <c r="A56" s="967" t="s">
        <v>954</v>
      </c>
      <c r="B56" s="968"/>
    </row>
    <row r="57" spans="1:2" s="17" customFormat="1" ht="13.5" customHeight="1">
      <c r="A57" s="967" t="s">
        <v>189</v>
      </c>
      <c r="B57" s="968"/>
    </row>
    <row r="58" spans="1:2" s="17" customFormat="1" ht="13.5" customHeight="1">
      <c r="A58" s="967" t="s">
        <v>190</v>
      </c>
      <c r="B58" s="968"/>
    </row>
    <row r="59" spans="1:2" s="17" customFormat="1" ht="13.5" customHeight="1">
      <c r="A59" s="967" t="s">
        <v>191</v>
      </c>
      <c r="B59" s="968"/>
    </row>
    <row r="60" spans="1:2" s="17" customFormat="1" ht="13.5" customHeight="1">
      <c r="A60" s="967" t="s">
        <v>955</v>
      </c>
      <c r="B60" s="968"/>
    </row>
    <row r="61" spans="1:2" s="17" customFormat="1" ht="13.5" customHeight="1">
      <c r="A61" s="967" t="s">
        <v>956</v>
      </c>
      <c r="B61" s="968"/>
    </row>
    <row r="62" spans="1:2" s="17" customFormat="1" ht="13.5" customHeight="1">
      <c r="A62" s="967" t="s">
        <v>957</v>
      </c>
      <c r="B62" s="968"/>
    </row>
    <row r="63" s="17" customFormat="1" ht="21" customHeight="1"/>
    <row r="64" s="17" customFormat="1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</sheetData>
  <sheetProtection/>
  <mergeCells count="19">
    <mergeCell ref="A3:N3"/>
    <mergeCell ref="A18:N18"/>
    <mergeCell ref="A19:C20"/>
    <mergeCell ref="F19:F21"/>
    <mergeCell ref="N19:N21"/>
    <mergeCell ref="M19:M21"/>
    <mergeCell ref="E19:E21"/>
    <mergeCell ref="D19:D21"/>
    <mergeCell ref="G20:K20"/>
    <mergeCell ref="G19:L19"/>
    <mergeCell ref="A8:N8"/>
    <mergeCell ref="G9:M9"/>
    <mergeCell ref="N9:N11"/>
    <mergeCell ref="G10:K10"/>
    <mergeCell ref="M10:M11"/>
    <mergeCell ref="D9:D11"/>
    <mergeCell ref="A9:C10"/>
    <mergeCell ref="F9:F11"/>
    <mergeCell ref="E9:E11"/>
  </mergeCells>
  <printOptions/>
  <pageMargins left="0" right="0" top="0" bottom="0" header="0.31496062992125984" footer="0.31496062992125984"/>
  <pageSetup horizontalDpi="600" verticalDpi="600" orientation="landscape" paperSize="9" scale="8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FF00"/>
  </sheetPr>
  <dimension ref="A1:G19"/>
  <sheetViews>
    <sheetView zoomScalePageLayoutView="0" workbookViewId="0" topLeftCell="A1">
      <selection activeCell="G9" sqref="G9"/>
    </sheetView>
  </sheetViews>
  <sheetFormatPr defaultColWidth="9.140625" defaultRowHeight="12.75"/>
  <cols>
    <col min="1" max="1" width="7.140625" style="783" customWidth="1"/>
    <col min="2" max="2" width="24.28125" style="783" customWidth="1"/>
    <col min="3" max="3" width="14.421875" style="783" customWidth="1"/>
    <col min="4" max="4" width="18.421875" style="783" customWidth="1"/>
    <col min="5" max="5" width="18.8515625" style="783" customWidth="1"/>
    <col min="6" max="6" width="18.57421875" style="783" customWidth="1"/>
    <col min="7" max="16384" width="8.8515625" style="783" customWidth="1"/>
  </cols>
  <sheetData>
    <row r="1" ht="12.75">
      <c r="A1" s="516" t="s">
        <v>249</v>
      </c>
    </row>
    <row r="2" ht="25.5" customHeight="1">
      <c r="A2" s="784" t="s">
        <v>766</v>
      </c>
    </row>
    <row r="3" spans="1:6" s="517" customFormat="1" ht="21" customHeight="1">
      <c r="A3" s="1285" t="s">
        <v>574</v>
      </c>
      <c r="B3" s="1285"/>
      <c r="C3" s="1285"/>
      <c r="D3" s="1285"/>
      <c r="E3" s="1285"/>
      <c r="F3" s="1285"/>
    </row>
    <row r="4" spans="1:6" s="517" customFormat="1" ht="11.25">
      <c r="A4" s="767" t="s">
        <v>184</v>
      </c>
      <c r="B4" s="785"/>
      <c r="C4" s="785"/>
      <c r="D4" s="785"/>
      <c r="E4" s="785"/>
      <c r="F4" s="785"/>
    </row>
    <row r="5" spans="1:6" s="517" customFormat="1" ht="11.25">
      <c r="A5" s="786" t="s">
        <v>1031</v>
      </c>
      <c r="B5" s="785"/>
      <c r="C5" s="785"/>
      <c r="D5" s="785"/>
      <c r="E5" s="785"/>
      <c r="F5" s="785"/>
    </row>
    <row r="6" spans="1:6" s="517" customFormat="1" ht="11.25">
      <c r="A6" s="785"/>
      <c r="B6" s="785"/>
      <c r="C6" s="785"/>
      <c r="D6" s="785"/>
      <c r="E6" s="785"/>
      <c r="F6" s="785"/>
    </row>
    <row r="7" spans="1:6" s="517" customFormat="1" ht="22.5">
      <c r="A7" s="787" t="s">
        <v>560</v>
      </c>
      <c r="B7" s="788" t="s">
        <v>201</v>
      </c>
      <c r="C7" s="787" t="s">
        <v>561</v>
      </c>
      <c r="D7" s="788" t="s">
        <v>575</v>
      </c>
      <c r="E7" s="788" t="s">
        <v>562</v>
      </c>
      <c r="F7" s="788" t="s">
        <v>563</v>
      </c>
    </row>
    <row r="8" spans="1:7" s="790" customFormat="1" ht="22.5">
      <c r="A8" s="789" t="s">
        <v>564</v>
      </c>
      <c r="B8" s="904" t="s">
        <v>185</v>
      </c>
      <c r="C8" s="904" t="s">
        <v>864</v>
      </c>
      <c r="D8" s="905" t="s">
        <v>186</v>
      </c>
      <c r="E8" s="905" t="s">
        <v>186</v>
      </c>
      <c r="F8" s="907">
        <v>332.99</v>
      </c>
      <c r="G8" s="906">
        <v>44958</v>
      </c>
    </row>
    <row r="9" spans="1:7" s="790" customFormat="1" ht="56.25">
      <c r="A9" s="791">
        <v>2</v>
      </c>
      <c r="B9" s="904" t="s">
        <v>185</v>
      </c>
      <c r="C9" s="904" t="s">
        <v>187</v>
      </c>
      <c r="D9" s="905" t="s">
        <v>186</v>
      </c>
      <c r="E9" s="905" t="s">
        <v>186</v>
      </c>
      <c r="F9" s="907">
        <v>480</v>
      </c>
      <c r="G9" s="906">
        <v>44958</v>
      </c>
    </row>
    <row r="10" spans="1:7" s="790" customFormat="1" ht="12.75">
      <c r="A10" s="791">
        <v>3</v>
      </c>
      <c r="B10" s="904"/>
      <c r="C10" s="904"/>
      <c r="D10" s="905"/>
      <c r="E10" s="905"/>
      <c r="F10" s="907"/>
      <c r="G10" s="906"/>
    </row>
    <row r="11" spans="1:7" s="790" customFormat="1" ht="12.75">
      <c r="A11" s="791">
        <v>4</v>
      </c>
      <c r="B11" s="904"/>
      <c r="C11" s="904"/>
      <c r="D11" s="905"/>
      <c r="E11" s="905"/>
      <c r="F11" s="907"/>
      <c r="G11" s="906"/>
    </row>
    <row r="12" s="517" customFormat="1" ht="11.25">
      <c r="A12" s="792"/>
    </row>
    <row r="13" spans="1:6" s="517" customFormat="1" ht="33" customHeight="1">
      <c r="A13" s="1286" t="s">
        <v>576</v>
      </c>
      <c r="B13" s="1286"/>
      <c r="C13" s="1286"/>
      <c r="D13" s="1286"/>
      <c r="E13" s="1286"/>
      <c r="F13" s="1286"/>
    </row>
    <row r="14" s="517" customFormat="1" ht="11.25"/>
    <row r="15" s="517" customFormat="1" ht="11.25"/>
    <row r="16" s="517" customFormat="1" ht="11.25"/>
    <row r="17" s="517" customFormat="1" ht="11.25"/>
    <row r="18" s="517" customFormat="1" ht="15">
      <c r="F18" s="837" t="s">
        <v>413</v>
      </c>
    </row>
    <row r="19" ht="15">
      <c r="F19" s="838" t="s">
        <v>767</v>
      </c>
    </row>
  </sheetData>
  <sheetProtection/>
  <mergeCells count="2">
    <mergeCell ref="A3:F3"/>
    <mergeCell ref="A13:F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T26"/>
  <sheetViews>
    <sheetView zoomScalePageLayoutView="0" workbookViewId="0" topLeftCell="A1">
      <selection activeCell="B45" sqref="B45"/>
    </sheetView>
  </sheetViews>
  <sheetFormatPr defaultColWidth="9.140625" defaultRowHeight="12.75"/>
  <cols>
    <col min="1" max="1" width="23.00390625" style="18" customWidth="1"/>
    <col min="2" max="2" width="21.28125" style="18" customWidth="1"/>
    <col min="3" max="3" width="16.28125" style="18" customWidth="1"/>
    <col min="4" max="4" width="14.7109375" style="18" customWidth="1"/>
    <col min="5" max="5" width="15.140625" style="18" customWidth="1"/>
    <col min="6" max="7" width="13.8515625" style="18" customWidth="1"/>
    <col min="8" max="8" width="13.140625" style="18" customWidth="1"/>
    <col min="9" max="11" width="8.421875" style="18" customWidth="1"/>
    <col min="12" max="12" width="8.28125" style="18" customWidth="1"/>
    <col min="13" max="14" width="8.57421875" style="18" customWidth="1"/>
    <col min="15" max="15" width="8.421875" style="18" customWidth="1"/>
    <col min="16" max="16" width="8.57421875" style="18" customWidth="1"/>
    <col min="17" max="17" width="8.8515625" style="18" customWidth="1"/>
    <col min="18" max="18" width="8.28125" style="18" customWidth="1"/>
    <col min="19" max="16384" width="8.8515625" style="18" customWidth="1"/>
  </cols>
  <sheetData>
    <row r="1" ht="11.25">
      <c r="A1" s="19" t="s">
        <v>579</v>
      </c>
    </row>
    <row r="2" spans="1:11" ht="11.25">
      <c r="A2" s="30" t="s">
        <v>764</v>
      </c>
      <c r="K2" s="270"/>
    </row>
    <row r="3" spans="1:13" ht="11.25">
      <c r="A3" s="17" t="s">
        <v>851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271"/>
      <c r="M3" s="271"/>
    </row>
    <row r="4" spans="1:5" ht="22.5" customHeight="1">
      <c r="A4" s="17" t="s">
        <v>925</v>
      </c>
      <c r="B4" s="231"/>
      <c r="C4" s="231"/>
      <c r="D4" s="50"/>
      <c r="E4" s="272"/>
    </row>
    <row r="5" spans="1:12" ht="11.25">
      <c r="A5" s="18" t="s">
        <v>131</v>
      </c>
      <c r="L5" s="126"/>
    </row>
    <row r="8" spans="1:20" s="17" customFormat="1" ht="12" thickBot="1">
      <c r="A8" s="17" t="s">
        <v>852</v>
      </c>
      <c r="S8" s="125"/>
      <c r="T8" s="125"/>
    </row>
    <row r="9" spans="1:2" ht="30" customHeight="1" thickBot="1">
      <c r="A9" s="71" t="s">
        <v>893</v>
      </c>
      <c r="B9" s="72" t="s">
        <v>853</v>
      </c>
    </row>
    <row r="10" spans="1:8" s="36" customFormat="1" ht="16.5" customHeight="1" thickBot="1">
      <c r="A10" s="73" t="s">
        <v>986</v>
      </c>
      <c r="B10" s="74" t="s">
        <v>987</v>
      </c>
      <c r="C10" s="229"/>
      <c r="D10" s="229"/>
      <c r="E10" s="229"/>
      <c r="F10" s="229"/>
      <c r="G10" s="229"/>
      <c r="H10" s="229"/>
    </row>
    <row r="11" spans="1:3" ht="14.25" customHeight="1" thickBot="1">
      <c r="A11" s="273" t="s">
        <v>773</v>
      </c>
      <c r="B11" s="274">
        <v>0</v>
      </c>
      <c r="C11" s="275"/>
    </row>
    <row r="12" ht="12" customHeight="1"/>
    <row r="13" ht="12" customHeight="1"/>
    <row r="14" ht="12" customHeight="1"/>
    <row r="15" spans="1:3" ht="16.5" customHeight="1" thickBot="1">
      <c r="A15" s="17" t="s">
        <v>854</v>
      </c>
      <c r="B15" s="17"/>
      <c r="C15" s="17"/>
    </row>
    <row r="16" spans="1:5" ht="56.25" customHeight="1" thickBot="1">
      <c r="A16" s="276" t="s">
        <v>855</v>
      </c>
      <c r="B16" s="253" t="s">
        <v>402</v>
      </c>
      <c r="C16" s="277" t="s">
        <v>403</v>
      </c>
      <c r="D16" s="253" t="s">
        <v>545</v>
      </c>
      <c r="E16" s="195" t="s">
        <v>546</v>
      </c>
    </row>
    <row r="17" spans="1:5" ht="15.75" customHeight="1" thickBot="1">
      <c r="A17" s="241" t="s">
        <v>986</v>
      </c>
      <c r="B17" s="240" t="s">
        <v>987</v>
      </c>
      <c r="C17" s="240" t="s">
        <v>975</v>
      </c>
      <c r="D17" s="240" t="s">
        <v>976</v>
      </c>
      <c r="E17" s="196" t="s">
        <v>1131</v>
      </c>
    </row>
    <row r="18" spans="1:5" ht="18.75" customHeight="1" thickBot="1">
      <c r="A18" s="278">
        <v>0</v>
      </c>
      <c r="B18" s="279">
        <v>0</v>
      </c>
      <c r="C18" s="280">
        <v>0</v>
      </c>
      <c r="D18" s="132">
        <v>0</v>
      </c>
      <c r="E18" s="281">
        <v>0</v>
      </c>
    </row>
    <row r="19" spans="1:5" ht="18.75" customHeight="1">
      <c r="A19" s="282"/>
      <c r="B19" s="282"/>
      <c r="C19" s="126"/>
      <c r="D19" s="129"/>
      <c r="E19" s="176"/>
    </row>
    <row r="20" spans="1:9" ht="11.25">
      <c r="A20" s="1033" t="s">
        <v>395</v>
      </c>
      <c r="B20" s="1033"/>
      <c r="C20" s="1033"/>
      <c r="D20" s="1033"/>
      <c r="E20" s="1033"/>
      <c r="F20" s="1033"/>
      <c r="G20" s="1033"/>
      <c r="H20" s="1033"/>
      <c r="I20" s="1033"/>
    </row>
    <row r="21" spans="1:9" ht="11.25">
      <c r="A21" s="229"/>
      <c r="B21" s="229"/>
      <c r="C21" s="229"/>
      <c r="D21" s="229"/>
      <c r="E21" s="229"/>
      <c r="F21" s="229"/>
      <c r="G21" s="229"/>
      <c r="H21" s="229"/>
      <c r="I21" s="229"/>
    </row>
    <row r="22" spans="1:9" ht="11.25">
      <c r="A22" s="82" t="s">
        <v>404</v>
      </c>
      <c r="B22" s="82"/>
      <c r="C22" s="82"/>
      <c r="D22" s="82"/>
      <c r="E22" s="82"/>
      <c r="F22" s="82"/>
      <c r="G22" s="82"/>
      <c r="H22" s="82"/>
      <c r="I22" s="82"/>
    </row>
    <row r="23" ht="16.5" customHeight="1"/>
    <row r="26" ht="11.25">
      <c r="D26" s="234" t="s">
        <v>413</v>
      </c>
    </row>
  </sheetData>
  <sheetProtection/>
  <mergeCells count="1">
    <mergeCell ref="A20:I2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scale="9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206"/>
  <sheetViews>
    <sheetView zoomScalePageLayoutView="0" workbookViewId="0" topLeftCell="A193">
      <selection activeCell="A4" sqref="A4"/>
    </sheetView>
  </sheetViews>
  <sheetFormatPr defaultColWidth="18.140625" defaultRowHeight="39.75" customHeight="1"/>
  <cols>
    <col min="1" max="1" width="18.140625" style="509" customWidth="1"/>
    <col min="2" max="2" width="8.140625" style="509" customWidth="1"/>
    <col min="3" max="3" width="11.8515625" style="509" customWidth="1"/>
    <col min="4" max="4" width="28.140625" style="509" customWidth="1"/>
    <col min="5" max="5" width="15.7109375" style="797" customWidth="1"/>
    <col min="6" max="6" width="12.140625" style="509" customWidth="1"/>
    <col min="7" max="7" width="11.140625" style="509" customWidth="1"/>
    <col min="8" max="8" width="27.421875" style="509" customWidth="1"/>
    <col min="9" max="9" width="21.57421875" style="802" customWidth="1"/>
    <col min="10" max="22" width="18.140625" style="15" customWidth="1"/>
    <col min="23" max="16384" width="18.140625" style="509" customWidth="1"/>
  </cols>
  <sheetData>
    <row r="1" spans="1:9" ht="17.25" customHeight="1">
      <c r="A1" s="19" t="s">
        <v>250</v>
      </c>
      <c r="B1" s="15"/>
      <c r="C1" s="438"/>
      <c r="D1" s="15"/>
      <c r="E1" s="23"/>
      <c r="F1" s="15"/>
      <c r="G1" s="15"/>
      <c r="H1" s="15"/>
      <c r="I1" s="628"/>
    </row>
    <row r="2" spans="1:12" ht="10.5" customHeight="1">
      <c r="A2" s="204" t="s">
        <v>766</v>
      </c>
      <c r="B2" s="15"/>
      <c r="C2" s="439"/>
      <c r="D2" s="205"/>
      <c r="E2" s="794"/>
      <c r="F2" s="205"/>
      <c r="G2" s="206"/>
      <c r="H2" s="207"/>
      <c r="I2" s="628"/>
      <c r="J2" s="200"/>
      <c r="K2" s="200"/>
      <c r="L2" s="200"/>
    </row>
    <row r="3" spans="1:12" ht="20.25" customHeight="1">
      <c r="A3" s="19" t="s">
        <v>544</v>
      </c>
      <c r="B3" s="15"/>
      <c r="C3" s="440"/>
      <c r="D3" s="208"/>
      <c r="E3" s="795"/>
      <c r="F3" s="208"/>
      <c r="G3" s="208"/>
      <c r="H3" s="208"/>
      <c r="I3" s="628"/>
      <c r="J3" s="201"/>
      <c r="K3" s="202"/>
      <c r="L3" s="203"/>
    </row>
    <row r="4" spans="1:12" ht="39.75" customHeight="1" thickBot="1">
      <c r="A4" s="46" t="s">
        <v>1031</v>
      </c>
      <c r="B4" s="15"/>
      <c r="C4" s="439"/>
      <c r="D4" s="205"/>
      <c r="E4" s="794"/>
      <c r="F4" s="205"/>
      <c r="G4" s="206"/>
      <c r="H4" s="207"/>
      <c r="I4" s="628"/>
      <c r="J4" s="200"/>
      <c r="K4" s="200"/>
      <c r="L4" s="200"/>
    </row>
    <row r="5" spans="1:9" ht="39.75" customHeight="1" thickBot="1">
      <c r="A5" s="1296" t="s">
        <v>201</v>
      </c>
      <c r="B5" s="1297"/>
      <c r="C5" s="1298"/>
      <c r="D5" s="1309" t="s">
        <v>1002</v>
      </c>
      <c r="E5" s="1310"/>
      <c r="F5" s="1310"/>
      <c r="G5" s="1311"/>
      <c r="H5" s="1309" t="s">
        <v>728</v>
      </c>
      <c r="I5" s="1311"/>
    </row>
    <row r="6" spans="1:9" ht="39.75" customHeight="1" thickBot="1">
      <c r="A6" s="1302"/>
      <c r="B6" s="1303"/>
      <c r="C6" s="1304"/>
      <c r="D6" s="505" t="s">
        <v>1003</v>
      </c>
      <c r="E6" s="796" t="s">
        <v>68</v>
      </c>
      <c r="F6" s="505" t="s">
        <v>1166</v>
      </c>
      <c r="G6" s="505" t="s">
        <v>696</v>
      </c>
      <c r="H6" s="505" t="s">
        <v>729</v>
      </c>
      <c r="I6" s="798" t="s">
        <v>1006</v>
      </c>
    </row>
    <row r="7" spans="1:9" ht="39.75" customHeight="1" thickBot="1">
      <c r="A7" s="1296" t="s">
        <v>819</v>
      </c>
      <c r="B7" s="1297"/>
      <c r="C7" s="1298"/>
      <c r="D7" s="506" t="s">
        <v>123</v>
      </c>
      <c r="E7" s="851">
        <v>0</v>
      </c>
      <c r="F7" s="506">
        <v>0</v>
      </c>
      <c r="G7" s="506">
        <v>0</v>
      </c>
      <c r="H7" s="506" t="s">
        <v>124</v>
      </c>
      <c r="I7" s="859">
        <v>0</v>
      </c>
    </row>
    <row r="8" spans="1:9" ht="39.75" customHeight="1" thickBot="1">
      <c r="A8" s="1299"/>
      <c r="B8" s="1300"/>
      <c r="C8" s="1301"/>
      <c r="D8" s="506" t="s">
        <v>202</v>
      </c>
      <c r="E8" s="851">
        <v>0</v>
      </c>
      <c r="F8" s="506">
        <v>0</v>
      </c>
      <c r="G8" s="506">
        <v>0</v>
      </c>
      <c r="H8" s="506" t="s">
        <v>125</v>
      </c>
      <c r="I8" s="859">
        <v>0</v>
      </c>
    </row>
    <row r="9" spans="1:9" ht="39.75" customHeight="1" thickBot="1">
      <c r="A9" s="1299"/>
      <c r="B9" s="1300"/>
      <c r="C9" s="1301"/>
      <c r="D9" s="506" t="s">
        <v>126</v>
      </c>
      <c r="E9" s="851">
        <v>0</v>
      </c>
      <c r="F9" s="506">
        <v>0</v>
      </c>
      <c r="G9" s="506">
        <v>0</v>
      </c>
      <c r="H9" s="506" t="s">
        <v>127</v>
      </c>
      <c r="I9" s="859">
        <v>0</v>
      </c>
    </row>
    <row r="10" spans="1:9" ht="39.75" customHeight="1" thickBot="1">
      <c r="A10" s="1299"/>
      <c r="B10" s="1300"/>
      <c r="C10" s="1301"/>
      <c r="D10" s="506" t="s">
        <v>699</v>
      </c>
      <c r="E10" s="851">
        <v>0</v>
      </c>
      <c r="F10" s="506">
        <v>0</v>
      </c>
      <c r="G10" s="506">
        <v>0</v>
      </c>
      <c r="H10" s="506" t="s">
        <v>702</v>
      </c>
      <c r="I10" s="859">
        <v>0</v>
      </c>
    </row>
    <row r="11" spans="1:9" ht="39.75" customHeight="1" thickBot="1">
      <c r="A11" s="1299"/>
      <c r="B11" s="1300"/>
      <c r="C11" s="1301"/>
      <c r="D11" s="506" t="s">
        <v>829</v>
      </c>
      <c r="E11" s="851">
        <v>0</v>
      </c>
      <c r="F11" s="506">
        <v>0</v>
      </c>
      <c r="G11" s="506">
        <v>0</v>
      </c>
      <c r="H11" s="506" t="s">
        <v>830</v>
      </c>
      <c r="I11" s="859">
        <v>0</v>
      </c>
    </row>
    <row r="12" spans="1:9" ht="39.75" customHeight="1" thickBot="1">
      <c r="A12" s="1299"/>
      <c r="B12" s="1300"/>
      <c r="C12" s="1301"/>
      <c r="D12" s="506" t="s">
        <v>831</v>
      </c>
      <c r="E12" s="851">
        <v>0</v>
      </c>
      <c r="F12" s="506">
        <v>0</v>
      </c>
      <c r="G12" s="506">
        <v>0</v>
      </c>
      <c r="H12" s="506" t="s">
        <v>832</v>
      </c>
      <c r="I12" s="859">
        <v>0</v>
      </c>
    </row>
    <row r="13" spans="1:9" ht="39.75" customHeight="1" thickBot="1">
      <c r="A13" s="1299"/>
      <c r="B13" s="1300"/>
      <c r="C13" s="1301"/>
      <c r="D13" s="506" t="s">
        <v>700</v>
      </c>
      <c r="E13" s="851">
        <v>0</v>
      </c>
      <c r="F13" s="506">
        <v>0</v>
      </c>
      <c r="G13" s="506">
        <v>0</v>
      </c>
      <c r="H13" s="506" t="s">
        <v>834</v>
      </c>
      <c r="I13" s="859">
        <v>0</v>
      </c>
    </row>
    <row r="14" spans="1:9" ht="39.75" customHeight="1" thickBot="1">
      <c r="A14" s="1299"/>
      <c r="B14" s="1300"/>
      <c r="C14" s="1301"/>
      <c r="D14" s="506" t="s">
        <v>833</v>
      </c>
      <c r="E14" s="851">
        <v>0</v>
      </c>
      <c r="F14" s="506">
        <v>0</v>
      </c>
      <c r="G14" s="506">
        <v>0</v>
      </c>
      <c r="H14" s="506" t="s">
        <v>653</v>
      </c>
      <c r="I14" s="859">
        <v>0</v>
      </c>
    </row>
    <row r="15" spans="1:9" ht="39.75" customHeight="1" thickBot="1">
      <c r="A15" s="1299"/>
      <c r="B15" s="1300"/>
      <c r="C15" s="1301"/>
      <c r="D15" s="506" t="s">
        <v>701</v>
      </c>
      <c r="E15" s="851">
        <v>0</v>
      </c>
      <c r="F15" s="506">
        <v>0</v>
      </c>
      <c r="G15" s="506">
        <v>0</v>
      </c>
      <c r="H15" s="506" t="s">
        <v>203</v>
      </c>
      <c r="I15" s="859">
        <v>0</v>
      </c>
    </row>
    <row r="16" spans="1:9" ht="39.75" customHeight="1" thickBot="1">
      <c r="A16" s="1299"/>
      <c r="B16" s="1300"/>
      <c r="C16" s="1301"/>
      <c r="D16" s="506" t="s">
        <v>698</v>
      </c>
      <c r="E16" s="851">
        <v>0</v>
      </c>
      <c r="F16" s="506">
        <v>0</v>
      </c>
      <c r="G16" s="506">
        <v>0</v>
      </c>
      <c r="H16" s="506" t="s">
        <v>703</v>
      </c>
      <c r="I16" s="859">
        <v>0</v>
      </c>
    </row>
    <row r="17" spans="1:9" ht="39.75" customHeight="1" thickBot="1">
      <c r="A17" s="1299"/>
      <c r="B17" s="1300"/>
      <c r="C17" s="1301"/>
      <c r="D17" s="506" t="s">
        <v>697</v>
      </c>
      <c r="E17" s="851">
        <v>0</v>
      </c>
      <c r="F17" s="506">
        <v>0</v>
      </c>
      <c r="G17" s="506">
        <v>0</v>
      </c>
      <c r="H17" s="506" t="s">
        <v>704</v>
      </c>
      <c r="I17" s="859">
        <v>0</v>
      </c>
    </row>
    <row r="18" spans="1:9" ht="39.75" customHeight="1" thickBot="1">
      <c r="A18" s="1299"/>
      <c r="B18" s="1300"/>
      <c r="C18" s="1301"/>
      <c r="D18" s="506" t="s">
        <v>204</v>
      </c>
      <c r="E18" s="851">
        <v>0</v>
      </c>
      <c r="F18" s="506">
        <v>0</v>
      </c>
      <c r="G18" s="506">
        <v>0</v>
      </c>
      <c r="H18" s="506" t="s">
        <v>1167</v>
      </c>
      <c r="I18" s="859">
        <v>0</v>
      </c>
    </row>
    <row r="19" spans="1:9" ht="39.75" customHeight="1" thickBot="1">
      <c r="A19" s="1299"/>
      <c r="B19" s="1300"/>
      <c r="C19" s="1301"/>
      <c r="D19" s="506" t="s">
        <v>656</v>
      </c>
      <c r="E19" s="851">
        <v>0</v>
      </c>
      <c r="F19" s="506">
        <v>0</v>
      </c>
      <c r="G19" s="506">
        <v>0</v>
      </c>
      <c r="H19" s="506" t="s">
        <v>946</v>
      </c>
      <c r="I19" s="859">
        <v>0</v>
      </c>
    </row>
    <row r="20" spans="1:9" ht="39.75" customHeight="1" thickBot="1">
      <c r="A20" s="1299"/>
      <c r="B20" s="1300"/>
      <c r="C20" s="1301"/>
      <c r="D20" s="506" t="s">
        <v>1099</v>
      </c>
      <c r="E20" s="851">
        <v>0</v>
      </c>
      <c r="F20" s="506">
        <v>0</v>
      </c>
      <c r="G20" s="506">
        <v>0</v>
      </c>
      <c r="H20" s="506" t="s">
        <v>1100</v>
      </c>
      <c r="I20" s="859">
        <v>0</v>
      </c>
    </row>
    <row r="21" spans="1:9" ht="39.75" customHeight="1" thickBot="1">
      <c r="A21" s="1302"/>
      <c r="B21" s="1303"/>
      <c r="C21" s="1304"/>
      <c r="D21" s="506" t="s">
        <v>993</v>
      </c>
      <c r="E21" s="851">
        <v>0</v>
      </c>
      <c r="F21" s="506">
        <v>0</v>
      </c>
      <c r="G21" s="506">
        <v>0</v>
      </c>
      <c r="H21" s="506"/>
      <c r="I21" s="859">
        <v>0</v>
      </c>
    </row>
    <row r="22" spans="1:9" ht="39.75" customHeight="1" thickBot="1">
      <c r="A22" s="1312" t="s">
        <v>618</v>
      </c>
      <c r="B22" s="1296" t="s">
        <v>884</v>
      </c>
      <c r="C22" s="1298"/>
      <c r="D22" s="506" t="s">
        <v>69</v>
      </c>
      <c r="E22" s="852">
        <f>'ONCOLOGIE 1'!$H$14</f>
        <v>977</v>
      </c>
      <c r="F22" s="793"/>
      <c r="G22" s="793"/>
      <c r="H22" s="793" t="s">
        <v>1009</v>
      </c>
      <c r="I22" s="860">
        <f>'ONCOLOGIE 1'!H22/'ONCOLOGIE 1'!H14</f>
        <v>5542.149109518935</v>
      </c>
    </row>
    <row r="23" spans="1:9" ht="39.75" customHeight="1" thickBot="1">
      <c r="A23" s="1313"/>
      <c r="B23" s="1302"/>
      <c r="C23" s="1304"/>
      <c r="D23" s="506" t="s">
        <v>70</v>
      </c>
      <c r="E23" s="851">
        <v>0</v>
      </c>
      <c r="F23" s="506">
        <v>0</v>
      </c>
      <c r="G23" s="506">
        <v>0</v>
      </c>
      <c r="H23" s="506" t="s">
        <v>71</v>
      </c>
      <c r="I23" s="859">
        <v>0</v>
      </c>
    </row>
    <row r="24" spans="1:9" ht="39.75" customHeight="1" thickBot="1">
      <c r="A24" s="1313"/>
      <c r="B24" s="1309" t="s">
        <v>885</v>
      </c>
      <c r="C24" s="1311"/>
      <c r="D24" s="506" t="s">
        <v>886</v>
      </c>
      <c r="E24" s="851">
        <v>0</v>
      </c>
      <c r="F24" s="506">
        <v>0</v>
      </c>
      <c r="G24" s="506">
        <v>0</v>
      </c>
      <c r="H24" s="506" t="s">
        <v>947</v>
      </c>
      <c r="I24" s="859">
        <v>0</v>
      </c>
    </row>
    <row r="25" spans="1:9" ht="39.75" customHeight="1" thickBot="1">
      <c r="A25" s="1313"/>
      <c r="B25" s="1296" t="s">
        <v>219</v>
      </c>
      <c r="C25" s="1298"/>
      <c r="D25" s="506" t="s">
        <v>1149</v>
      </c>
      <c r="E25" s="851">
        <v>0</v>
      </c>
      <c r="F25" s="506">
        <v>0</v>
      </c>
      <c r="G25" s="506">
        <v>0</v>
      </c>
      <c r="H25" s="506" t="s">
        <v>948</v>
      </c>
      <c r="I25" s="859">
        <v>0</v>
      </c>
    </row>
    <row r="26" spans="1:9" ht="39.75" customHeight="1" thickBot="1">
      <c r="A26" s="1313"/>
      <c r="B26" s="1299"/>
      <c r="C26" s="1301"/>
      <c r="D26" s="506" t="s">
        <v>1150</v>
      </c>
      <c r="E26" s="851">
        <v>0</v>
      </c>
      <c r="F26" s="506">
        <v>0</v>
      </c>
      <c r="G26" s="506">
        <v>0</v>
      </c>
      <c r="H26" s="506" t="s">
        <v>649</v>
      </c>
      <c r="I26" s="859">
        <v>0</v>
      </c>
    </row>
    <row r="27" spans="1:9" ht="39.75" customHeight="1" thickBot="1">
      <c r="A27" s="1313"/>
      <c r="B27" s="1299"/>
      <c r="C27" s="1301"/>
      <c r="D27" s="506" t="s">
        <v>1136</v>
      </c>
      <c r="E27" s="851">
        <v>0</v>
      </c>
      <c r="F27" s="506">
        <v>0</v>
      </c>
      <c r="G27" s="506">
        <v>0</v>
      </c>
      <c r="H27" s="506" t="s">
        <v>650</v>
      </c>
      <c r="I27" s="859">
        <v>0</v>
      </c>
    </row>
    <row r="28" spans="1:9" ht="39.75" customHeight="1" thickBot="1">
      <c r="A28" s="1313"/>
      <c r="B28" s="1299"/>
      <c r="C28" s="1301"/>
      <c r="D28" s="506" t="s">
        <v>1137</v>
      </c>
      <c r="E28" s="851">
        <v>0</v>
      </c>
      <c r="F28" s="506">
        <v>0</v>
      </c>
      <c r="G28" s="506">
        <v>0</v>
      </c>
      <c r="H28" s="506" t="s">
        <v>0</v>
      </c>
      <c r="I28" s="859">
        <v>0</v>
      </c>
    </row>
    <row r="29" spans="1:9" ht="39.75" customHeight="1" thickBot="1">
      <c r="A29" s="1313"/>
      <c r="B29" s="1299"/>
      <c r="C29" s="1301"/>
      <c r="D29" s="506" t="s">
        <v>1138</v>
      </c>
      <c r="E29" s="851">
        <v>0</v>
      </c>
      <c r="F29" s="506">
        <v>0</v>
      </c>
      <c r="G29" s="506">
        <v>0</v>
      </c>
      <c r="H29" s="506" t="s">
        <v>1</v>
      </c>
      <c r="I29" s="859">
        <v>0</v>
      </c>
    </row>
    <row r="30" spans="1:9" ht="39.75" customHeight="1" thickBot="1">
      <c r="A30" s="1313"/>
      <c r="B30" s="1299"/>
      <c r="C30" s="1301"/>
      <c r="D30" s="506" t="s">
        <v>705</v>
      </c>
      <c r="E30" s="851">
        <v>0</v>
      </c>
      <c r="F30" s="506">
        <v>0</v>
      </c>
      <c r="G30" s="506">
        <v>0</v>
      </c>
      <c r="H30" s="506" t="s">
        <v>624</v>
      </c>
      <c r="I30" s="859">
        <v>0</v>
      </c>
    </row>
    <row r="31" spans="1:9" ht="39.75" customHeight="1" thickBot="1">
      <c r="A31" s="1313"/>
      <c r="B31" s="1299"/>
      <c r="C31" s="1301"/>
      <c r="D31" s="506" t="s">
        <v>706</v>
      </c>
      <c r="E31" s="851">
        <v>0</v>
      </c>
      <c r="F31" s="506">
        <v>0</v>
      </c>
      <c r="G31" s="506">
        <v>0</v>
      </c>
      <c r="H31" s="506" t="s">
        <v>625</v>
      </c>
      <c r="I31" s="859">
        <v>0</v>
      </c>
    </row>
    <row r="32" spans="1:9" ht="39.75" customHeight="1" thickBot="1">
      <c r="A32" s="1313"/>
      <c r="B32" s="1299"/>
      <c r="C32" s="1301"/>
      <c r="D32" s="506" t="s">
        <v>707</v>
      </c>
      <c r="E32" s="851">
        <v>0</v>
      </c>
      <c r="F32" s="506">
        <v>0</v>
      </c>
      <c r="G32" s="506">
        <v>0</v>
      </c>
      <c r="H32" s="506" t="s">
        <v>626</v>
      </c>
      <c r="I32" s="859">
        <v>0</v>
      </c>
    </row>
    <row r="33" spans="1:9" ht="39.75" customHeight="1" thickBot="1">
      <c r="A33" s="1313"/>
      <c r="B33" s="1302"/>
      <c r="C33" s="1304"/>
      <c r="D33" s="506" t="s">
        <v>993</v>
      </c>
      <c r="E33" s="851">
        <v>0</v>
      </c>
      <c r="F33" s="506">
        <v>0</v>
      </c>
      <c r="G33" s="506">
        <v>0</v>
      </c>
      <c r="H33" s="506"/>
      <c r="I33" s="859">
        <v>0</v>
      </c>
    </row>
    <row r="34" spans="1:9" ht="39.75" customHeight="1" thickBot="1">
      <c r="A34" s="1313"/>
      <c r="B34" s="1296" t="s">
        <v>220</v>
      </c>
      <c r="C34" s="1298"/>
      <c r="D34" s="506" t="s">
        <v>221</v>
      </c>
      <c r="E34" s="851">
        <v>0</v>
      </c>
      <c r="F34" s="506">
        <v>0</v>
      </c>
      <c r="G34" s="506">
        <v>0</v>
      </c>
      <c r="H34" s="506" t="s">
        <v>627</v>
      </c>
      <c r="I34" s="859">
        <v>0</v>
      </c>
    </row>
    <row r="35" spans="1:9" ht="39.75" customHeight="1" thickBot="1">
      <c r="A35" s="1313"/>
      <c r="B35" s="1299"/>
      <c r="C35" s="1301"/>
      <c r="D35" s="506" t="s">
        <v>222</v>
      </c>
      <c r="E35" s="851">
        <v>0</v>
      </c>
      <c r="F35" s="506">
        <v>0</v>
      </c>
      <c r="G35" s="506">
        <v>0</v>
      </c>
      <c r="H35" s="506" t="s">
        <v>628</v>
      </c>
      <c r="I35" s="859">
        <v>0</v>
      </c>
    </row>
    <row r="36" spans="1:9" ht="39.75" customHeight="1" thickBot="1">
      <c r="A36" s="1313"/>
      <c r="B36" s="1302"/>
      <c r="C36" s="1304"/>
      <c r="D36" s="506" t="s">
        <v>993</v>
      </c>
      <c r="E36" s="851">
        <v>0</v>
      </c>
      <c r="F36" s="506">
        <v>0</v>
      </c>
      <c r="G36" s="506">
        <v>0</v>
      </c>
      <c r="H36" s="506"/>
      <c r="I36" s="859">
        <v>0</v>
      </c>
    </row>
    <row r="37" spans="1:9" ht="39.75" customHeight="1" thickBot="1">
      <c r="A37" s="1313"/>
      <c r="B37" s="1296" t="s">
        <v>156</v>
      </c>
      <c r="C37" s="1298"/>
      <c r="D37" s="506" t="s">
        <v>157</v>
      </c>
      <c r="E37" s="851">
        <v>0</v>
      </c>
      <c r="F37" s="506">
        <v>0</v>
      </c>
      <c r="G37" s="506">
        <v>0</v>
      </c>
      <c r="H37" s="506" t="s">
        <v>1101</v>
      </c>
      <c r="I37" s="859">
        <v>0</v>
      </c>
    </row>
    <row r="38" spans="1:9" ht="39.75" customHeight="1" thickBot="1">
      <c r="A38" s="1313"/>
      <c r="B38" s="1299"/>
      <c r="C38" s="1301"/>
      <c r="D38" s="506" t="s">
        <v>540</v>
      </c>
      <c r="E38" s="851">
        <v>0</v>
      </c>
      <c r="F38" s="506">
        <v>0</v>
      </c>
      <c r="G38" s="506">
        <v>0</v>
      </c>
      <c r="H38" s="506" t="s">
        <v>1102</v>
      </c>
      <c r="I38" s="859">
        <v>0</v>
      </c>
    </row>
    <row r="39" spans="1:9" ht="39.75" customHeight="1" thickBot="1">
      <c r="A39" s="1313"/>
      <c r="B39" s="1299"/>
      <c r="C39" s="1301"/>
      <c r="D39" s="506" t="s">
        <v>541</v>
      </c>
      <c r="E39" s="851">
        <v>0</v>
      </c>
      <c r="F39" s="506">
        <v>0</v>
      </c>
      <c r="G39" s="506">
        <v>0</v>
      </c>
      <c r="H39" s="506" t="s">
        <v>1103</v>
      </c>
      <c r="I39" s="859">
        <v>0</v>
      </c>
    </row>
    <row r="40" spans="1:9" ht="39.75" customHeight="1" thickBot="1">
      <c r="A40" s="1313"/>
      <c r="B40" s="1299"/>
      <c r="C40" s="1301"/>
      <c r="D40" s="506" t="s">
        <v>542</v>
      </c>
      <c r="E40" s="851">
        <v>0</v>
      </c>
      <c r="F40" s="506">
        <v>0</v>
      </c>
      <c r="G40" s="506">
        <v>0</v>
      </c>
      <c r="H40" s="506" t="s">
        <v>1104</v>
      </c>
      <c r="I40" s="859">
        <v>0</v>
      </c>
    </row>
    <row r="41" spans="1:9" ht="39.75" customHeight="1" thickBot="1">
      <c r="A41" s="1313"/>
      <c r="B41" s="1299"/>
      <c r="C41" s="1301"/>
      <c r="D41" s="506" t="s">
        <v>543</v>
      </c>
      <c r="E41" s="851">
        <v>0</v>
      </c>
      <c r="F41" s="506">
        <v>0</v>
      </c>
      <c r="G41" s="506">
        <v>0</v>
      </c>
      <c r="H41" s="506" t="s">
        <v>1105</v>
      </c>
      <c r="I41" s="859">
        <v>0</v>
      </c>
    </row>
    <row r="42" spans="1:9" ht="39.75" customHeight="1" thickBot="1">
      <c r="A42" s="1313"/>
      <c r="B42" s="1302"/>
      <c r="C42" s="1304"/>
      <c r="D42" s="506" t="s">
        <v>993</v>
      </c>
      <c r="E42" s="851">
        <v>0</v>
      </c>
      <c r="F42" s="506">
        <v>0</v>
      </c>
      <c r="G42" s="506">
        <v>0</v>
      </c>
      <c r="H42" s="506"/>
      <c r="I42" s="859">
        <v>0</v>
      </c>
    </row>
    <row r="43" spans="1:9" ht="39.75" customHeight="1" thickBot="1">
      <c r="A43" s="1314"/>
      <c r="B43" s="1309" t="s">
        <v>1106</v>
      </c>
      <c r="C43" s="1310"/>
      <c r="D43" s="1311"/>
      <c r="E43" s="851">
        <v>0</v>
      </c>
      <c r="F43" s="506">
        <v>0</v>
      </c>
      <c r="G43" s="506">
        <v>0</v>
      </c>
      <c r="H43" s="506"/>
      <c r="I43" s="859">
        <v>0</v>
      </c>
    </row>
    <row r="44" spans="1:9" ht="39.75" customHeight="1" thickBot="1">
      <c r="A44" s="1296" t="s">
        <v>622</v>
      </c>
      <c r="B44" s="1297"/>
      <c r="C44" s="1298"/>
      <c r="D44" s="506" t="s">
        <v>835</v>
      </c>
      <c r="E44" s="851">
        <v>0</v>
      </c>
      <c r="F44" s="506">
        <v>0</v>
      </c>
      <c r="G44" s="506">
        <v>0</v>
      </c>
      <c r="H44" s="506" t="s">
        <v>836</v>
      </c>
      <c r="I44" s="859">
        <v>0</v>
      </c>
    </row>
    <row r="45" spans="1:9" ht="39.75" customHeight="1" thickBot="1">
      <c r="A45" s="1299"/>
      <c r="B45" s="1300"/>
      <c r="C45" s="1301"/>
      <c r="D45" s="511" t="s">
        <v>25</v>
      </c>
      <c r="E45" s="851">
        <v>0</v>
      </c>
      <c r="F45" s="506">
        <v>0</v>
      </c>
      <c r="G45" s="506">
        <v>0</v>
      </c>
      <c r="H45" s="511" t="s">
        <v>26</v>
      </c>
      <c r="I45" s="859">
        <v>0</v>
      </c>
    </row>
    <row r="46" spans="1:9" ht="39.75" customHeight="1" thickBot="1">
      <c r="A46" s="1299"/>
      <c r="B46" s="1300"/>
      <c r="C46" s="1301"/>
      <c r="D46" s="511" t="s">
        <v>27</v>
      </c>
      <c r="E46" s="851">
        <v>0</v>
      </c>
      <c r="F46" s="506">
        <v>0</v>
      </c>
      <c r="G46" s="506">
        <v>0</v>
      </c>
      <c r="H46" s="511" t="s">
        <v>28</v>
      </c>
      <c r="I46" s="859">
        <v>0</v>
      </c>
    </row>
    <row r="47" spans="1:9" ht="39.75" customHeight="1" thickBot="1">
      <c r="A47" s="1299"/>
      <c r="B47" s="1300"/>
      <c r="C47" s="1301"/>
      <c r="D47" s="511" t="s">
        <v>29</v>
      </c>
      <c r="E47" s="851">
        <v>0</v>
      </c>
      <c r="F47" s="506">
        <v>0</v>
      </c>
      <c r="G47" s="506">
        <v>0</v>
      </c>
      <c r="H47" s="511" t="s">
        <v>30</v>
      </c>
      <c r="I47" s="859">
        <v>0</v>
      </c>
    </row>
    <row r="48" spans="1:9" ht="39.75" customHeight="1" thickBot="1">
      <c r="A48" s="1299"/>
      <c r="B48" s="1300"/>
      <c r="C48" s="1301"/>
      <c r="D48" s="511" t="s">
        <v>31</v>
      </c>
      <c r="E48" s="851">
        <v>0</v>
      </c>
      <c r="F48" s="506">
        <v>0</v>
      </c>
      <c r="G48" s="506">
        <v>0</v>
      </c>
      <c r="H48" s="511" t="s">
        <v>32</v>
      </c>
      <c r="I48" s="859">
        <v>0</v>
      </c>
    </row>
    <row r="49" spans="1:9" ht="39.75" customHeight="1" thickBot="1">
      <c r="A49" s="1299"/>
      <c r="B49" s="1300"/>
      <c r="C49" s="1301"/>
      <c r="D49" s="511" t="s">
        <v>33</v>
      </c>
      <c r="E49" s="851">
        <v>0</v>
      </c>
      <c r="F49" s="506">
        <v>0</v>
      </c>
      <c r="G49" s="506">
        <v>0</v>
      </c>
      <c r="H49" s="511" t="s">
        <v>72</v>
      </c>
      <c r="I49" s="859">
        <v>0</v>
      </c>
    </row>
    <row r="50" spans="1:9" ht="39.75" customHeight="1" thickBot="1">
      <c r="A50" s="1299"/>
      <c r="B50" s="1300"/>
      <c r="C50" s="1301"/>
      <c r="D50" s="506" t="s">
        <v>34</v>
      </c>
      <c r="E50" s="851">
        <v>0</v>
      </c>
      <c r="F50" s="506">
        <v>0</v>
      </c>
      <c r="G50" s="506">
        <v>0</v>
      </c>
      <c r="H50" s="506" t="s">
        <v>35</v>
      </c>
      <c r="I50" s="859">
        <v>0</v>
      </c>
    </row>
    <row r="51" spans="1:9" ht="39.75" customHeight="1" thickBot="1">
      <c r="A51" s="1299"/>
      <c r="B51" s="1300"/>
      <c r="C51" s="1301"/>
      <c r="D51" s="511" t="s">
        <v>36</v>
      </c>
      <c r="E51" s="851">
        <v>0</v>
      </c>
      <c r="F51" s="506">
        <v>0</v>
      </c>
      <c r="G51" s="506">
        <v>0</v>
      </c>
      <c r="H51" s="511" t="s">
        <v>37</v>
      </c>
      <c r="I51" s="859">
        <v>0</v>
      </c>
    </row>
    <row r="52" spans="1:9" ht="39.75" customHeight="1" thickBot="1">
      <c r="A52" s="1299"/>
      <c r="B52" s="1300"/>
      <c r="C52" s="1301"/>
      <c r="D52" s="511" t="s">
        <v>38</v>
      </c>
      <c r="E52" s="851">
        <v>0</v>
      </c>
      <c r="F52" s="506">
        <v>0</v>
      </c>
      <c r="G52" s="506">
        <v>0</v>
      </c>
      <c r="H52" s="511" t="s">
        <v>39</v>
      </c>
      <c r="I52" s="859">
        <v>0</v>
      </c>
    </row>
    <row r="53" spans="1:9" ht="39.75" customHeight="1" thickBot="1">
      <c r="A53" s="1299"/>
      <c r="B53" s="1300"/>
      <c r="C53" s="1301"/>
      <c r="D53" s="511" t="s">
        <v>40</v>
      </c>
      <c r="E53" s="851">
        <v>0</v>
      </c>
      <c r="F53" s="506">
        <v>0</v>
      </c>
      <c r="G53" s="506">
        <v>0</v>
      </c>
      <c r="H53" s="511" t="s">
        <v>41</v>
      </c>
      <c r="I53" s="859">
        <v>0</v>
      </c>
    </row>
    <row r="54" spans="1:9" ht="39.75" customHeight="1" thickBot="1">
      <c r="A54" s="1299"/>
      <c r="B54" s="1300"/>
      <c r="C54" s="1301"/>
      <c r="D54" s="511" t="s">
        <v>42</v>
      </c>
      <c r="E54" s="851">
        <v>0</v>
      </c>
      <c r="F54" s="506">
        <v>0</v>
      </c>
      <c r="G54" s="506">
        <v>0</v>
      </c>
      <c r="H54" s="511" t="s">
        <v>43</v>
      </c>
      <c r="I54" s="859">
        <v>0</v>
      </c>
    </row>
    <row r="55" spans="1:9" ht="39.75" customHeight="1" thickBot="1">
      <c r="A55" s="1299"/>
      <c r="B55" s="1300"/>
      <c r="C55" s="1301"/>
      <c r="D55" s="511" t="s">
        <v>44</v>
      </c>
      <c r="E55" s="851">
        <v>0</v>
      </c>
      <c r="F55" s="506">
        <v>0</v>
      </c>
      <c r="G55" s="506">
        <v>0</v>
      </c>
      <c r="H55" s="511" t="s">
        <v>45</v>
      </c>
      <c r="I55" s="859">
        <v>0</v>
      </c>
    </row>
    <row r="56" spans="1:9" ht="39.75" customHeight="1" thickBot="1">
      <c r="A56" s="1299"/>
      <c r="B56" s="1300"/>
      <c r="C56" s="1301"/>
      <c r="D56" s="511" t="s">
        <v>46</v>
      </c>
      <c r="E56" s="851">
        <v>0</v>
      </c>
      <c r="F56" s="506">
        <v>0</v>
      </c>
      <c r="G56" s="506">
        <v>0</v>
      </c>
      <c r="H56" s="511" t="s">
        <v>1107</v>
      </c>
      <c r="I56" s="859">
        <v>0</v>
      </c>
    </row>
    <row r="57" spans="1:9" ht="39.75" customHeight="1" thickBot="1">
      <c r="A57" s="1299"/>
      <c r="B57" s="1300"/>
      <c r="C57" s="1301"/>
      <c r="D57" s="511" t="s">
        <v>47</v>
      </c>
      <c r="E57" s="851">
        <v>0</v>
      </c>
      <c r="F57" s="506">
        <v>0</v>
      </c>
      <c r="G57" s="506">
        <v>0</v>
      </c>
      <c r="H57" s="511" t="s">
        <v>1061</v>
      </c>
      <c r="I57" s="859">
        <v>0</v>
      </c>
    </row>
    <row r="58" spans="1:9" ht="39.75" customHeight="1" thickBot="1">
      <c r="A58" s="1302"/>
      <c r="B58" s="1303"/>
      <c r="C58" s="1304"/>
      <c r="D58" s="506" t="s">
        <v>993</v>
      </c>
      <c r="E58" s="851">
        <v>0</v>
      </c>
      <c r="F58" s="506">
        <v>0</v>
      </c>
      <c r="G58" s="506">
        <v>0</v>
      </c>
      <c r="H58" s="506"/>
      <c r="I58" s="859">
        <v>0</v>
      </c>
    </row>
    <row r="59" spans="1:9" ht="39.75" customHeight="1" thickBot="1">
      <c r="A59" s="1296" t="s">
        <v>972</v>
      </c>
      <c r="B59" s="1297"/>
      <c r="C59" s="1298"/>
      <c r="D59" s="506" t="s">
        <v>1005</v>
      </c>
      <c r="E59" s="852">
        <f>'DIABET 1'!$J$13</f>
        <v>10248</v>
      </c>
      <c r="F59" s="793">
        <v>0</v>
      </c>
      <c r="G59" s="793">
        <v>0</v>
      </c>
      <c r="H59" s="506" t="s">
        <v>1009</v>
      </c>
      <c r="I59" s="859">
        <f>'DIABET 1'!J22/'DIABET 1'!J13</f>
        <v>516.1451736924278</v>
      </c>
    </row>
    <row r="60" spans="1:9" ht="39.75" customHeight="1" thickBot="1">
      <c r="A60" s="1299"/>
      <c r="B60" s="1300"/>
      <c r="C60" s="1301"/>
      <c r="D60" s="506" t="s">
        <v>1062</v>
      </c>
      <c r="E60" s="852">
        <f>'DIABET 2'!C14</f>
        <v>544</v>
      </c>
      <c r="F60" s="793">
        <v>0</v>
      </c>
      <c r="G60" s="793">
        <v>0</v>
      </c>
      <c r="H60" s="506" t="s">
        <v>1108</v>
      </c>
      <c r="I60" s="859">
        <f>'DIABET 2'!G14/'DIABET 2'!C14</f>
        <v>38</v>
      </c>
    </row>
    <row r="61" spans="1:9" ht="39.75" customHeight="1" thickBot="1">
      <c r="A61" s="1299"/>
      <c r="B61" s="1300"/>
      <c r="C61" s="1301"/>
      <c r="D61" s="506" t="s">
        <v>1063</v>
      </c>
      <c r="E61" s="853">
        <f>'DIABET 2'!A14</f>
        <v>47</v>
      </c>
      <c r="F61" s="793">
        <v>0</v>
      </c>
      <c r="G61" s="793">
        <v>0</v>
      </c>
      <c r="H61" s="506" t="s">
        <v>1064</v>
      </c>
      <c r="I61" s="859">
        <f>'DIABET 2'!E14/'DIABET 2'!A14</f>
        <v>370.21276595744683</v>
      </c>
    </row>
    <row r="62" spans="1:9" ht="39.75" customHeight="1" thickBot="1">
      <c r="A62" s="1299"/>
      <c r="B62" s="1300"/>
      <c r="C62" s="1301"/>
      <c r="D62" s="506" t="s">
        <v>1065</v>
      </c>
      <c r="E62" s="852">
        <f>'DIABET 2'!B14</f>
        <v>2369</v>
      </c>
      <c r="F62" s="793">
        <v>0</v>
      </c>
      <c r="G62" s="793">
        <v>0</v>
      </c>
      <c r="H62" s="506" t="s">
        <v>1066</v>
      </c>
      <c r="I62" s="859">
        <f>'DIABET 2'!F14/'DIABET 2'!B14</f>
        <v>133.74250738708315</v>
      </c>
    </row>
    <row r="63" spans="1:9" ht="39.75" customHeight="1" thickBot="1">
      <c r="A63" s="1299"/>
      <c r="B63" s="1300"/>
      <c r="C63" s="1301"/>
      <c r="D63" s="506" t="s">
        <v>887</v>
      </c>
      <c r="E63" s="851">
        <v>0</v>
      </c>
      <c r="F63" s="506">
        <v>0</v>
      </c>
      <c r="G63" s="506">
        <v>0</v>
      </c>
      <c r="H63" s="506" t="s">
        <v>590</v>
      </c>
      <c r="I63" s="859"/>
    </row>
    <row r="64" spans="1:9" ht="39.75" customHeight="1" thickBot="1">
      <c r="A64" s="1299"/>
      <c r="B64" s="1300"/>
      <c r="C64" s="1301"/>
      <c r="D64" s="506" t="s">
        <v>73</v>
      </c>
      <c r="E64" s="851">
        <v>0</v>
      </c>
      <c r="F64" s="506">
        <v>0</v>
      </c>
      <c r="G64" s="506">
        <v>0</v>
      </c>
      <c r="H64" s="506" t="s">
        <v>74</v>
      </c>
      <c r="I64" s="859"/>
    </row>
    <row r="65" spans="1:9" ht="39.75" customHeight="1" thickBot="1">
      <c r="A65" s="1299"/>
      <c r="B65" s="1300"/>
      <c r="C65" s="1301"/>
      <c r="D65" s="506" t="s">
        <v>1109</v>
      </c>
      <c r="E65" s="851">
        <v>0</v>
      </c>
      <c r="F65" s="506">
        <v>0</v>
      </c>
      <c r="G65" s="506">
        <v>0</v>
      </c>
      <c r="H65" s="506" t="s">
        <v>1110</v>
      </c>
      <c r="I65" s="859"/>
    </row>
    <row r="66" spans="1:9" ht="39.75" customHeight="1" thickBot="1">
      <c r="A66" s="1299"/>
      <c r="B66" s="1300"/>
      <c r="C66" s="1301"/>
      <c r="D66" s="506" t="s">
        <v>591</v>
      </c>
      <c r="E66" s="854">
        <f>'DIABET 4'!A13</f>
        <v>1</v>
      </c>
      <c r="F66" s="793">
        <v>0</v>
      </c>
      <c r="G66" s="793">
        <v>0</v>
      </c>
      <c r="H66" s="506" t="s">
        <v>1111</v>
      </c>
      <c r="I66" s="859">
        <f>'DIABET 4'!A20/'DIABET 4'!A13</f>
        <v>1577.94</v>
      </c>
    </row>
    <row r="67" spans="1:9" ht="39.75" customHeight="1" thickBot="1">
      <c r="A67" s="1299"/>
      <c r="B67" s="1300"/>
      <c r="C67" s="1301"/>
      <c r="D67" s="506" t="s">
        <v>1067</v>
      </c>
      <c r="E67" s="854">
        <f>'DIABET 4'!B13</f>
        <v>4</v>
      </c>
      <c r="F67" s="793">
        <v>0</v>
      </c>
      <c r="G67" s="793">
        <v>0</v>
      </c>
      <c r="H67" s="506" t="s">
        <v>1068</v>
      </c>
      <c r="I67" s="859">
        <f>'DIABET 4'!B20/'DIABET 4'!B13</f>
        <v>3487.89</v>
      </c>
    </row>
    <row r="68" spans="1:9" ht="39.75" customHeight="1" thickBot="1">
      <c r="A68" s="1299"/>
      <c r="B68" s="1300"/>
      <c r="C68" s="1301"/>
      <c r="D68" s="511" t="s">
        <v>1069</v>
      </c>
      <c r="E68" s="851">
        <v>0</v>
      </c>
      <c r="F68" s="506">
        <v>0</v>
      </c>
      <c r="G68" s="506">
        <v>0</v>
      </c>
      <c r="H68" s="511" t="s">
        <v>1070</v>
      </c>
      <c r="I68" s="859">
        <v>0</v>
      </c>
    </row>
    <row r="69" spans="1:9" ht="39.75" customHeight="1" thickBot="1">
      <c r="A69" s="1302"/>
      <c r="B69" s="1303"/>
      <c r="C69" s="1304"/>
      <c r="D69" s="506" t="s">
        <v>993</v>
      </c>
      <c r="E69" s="851"/>
      <c r="F69" s="506"/>
      <c r="G69" s="506"/>
      <c r="H69" s="506"/>
      <c r="I69" s="859"/>
    </row>
    <row r="70" spans="1:9" ht="39.75" customHeight="1" thickBot="1">
      <c r="A70" s="1309" t="s">
        <v>1112</v>
      </c>
      <c r="B70" s="1310"/>
      <c r="C70" s="1311"/>
      <c r="D70" s="506" t="s">
        <v>1004</v>
      </c>
      <c r="E70" s="851">
        <v>0</v>
      </c>
      <c r="F70" s="506">
        <v>0</v>
      </c>
      <c r="G70" s="506">
        <v>0</v>
      </c>
      <c r="H70" s="506" t="s">
        <v>1010</v>
      </c>
      <c r="I70" s="859">
        <v>0</v>
      </c>
    </row>
    <row r="71" spans="1:9" ht="39.75" customHeight="1" thickBot="1">
      <c r="A71" s="1296" t="s">
        <v>837</v>
      </c>
      <c r="B71" s="1297"/>
      <c r="C71" s="1298"/>
      <c r="D71" s="506" t="s">
        <v>629</v>
      </c>
      <c r="E71" s="854">
        <f>HEMOFILIE!A13</f>
        <v>2</v>
      </c>
      <c r="F71" s="793">
        <v>0</v>
      </c>
      <c r="G71" s="793">
        <v>0</v>
      </c>
      <c r="H71" s="506" t="s">
        <v>630</v>
      </c>
      <c r="I71" s="859">
        <f>HEMOFILIE!A23/HEMOFILIE!A13</f>
        <v>53038.59</v>
      </c>
    </row>
    <row r="72" spans="1:9" ht="39.75" customHeight="1" thickBot="1">
      <c r="A72" s="1299"/>
      <c r="B72" s="1300"/>
      <c r="C72" s="1301"/>
      <c r="D72" s="506" t="s">
        <v>631</v>
      </c>
      <c r="E72" s="854">
        <f>HEMOFILIE!B13</f>
        <v>3</v>
      </c>
      <c r="F72" s="793">
        <v>0</v>
      </c>
      <c r="G72" s="793">
        <v>0</v>
      </c>
      <c r="H72" s="506" t="s">
        <v>632</v>
      </c>
      <c r="I72" s="859">
        <f>HEMOFILIE!B23/HEMOFILIE!B13</f>
        <v>40313.44</v>
      </c>
    </row>
    <row r="73" spans="1:9" ht="39.75" customHeight="1" thickBot="1">
      <c r="A73" s="1299"/>
      <c r="B73" s="1300"/>
      <c r="C73" s="1301"/>
      <c r="D73" s="506" t="s">
        <v>633</v>
      </c>
      <c r="E73" s="854">
        <f>HEMOFILIE!C13</f>
        <v>3</v>
      </c>
      <c r="F73" s="793">
        <v>0</v>
      </c>
      <c r="G73" s="793">
        <v>0</v>
      </c>
      <c r="H73" s="506" t="s">
        <v>634</v>
      </c>
      <c r="I73" s="859">
        <f>HEMOFILIE!C23/HEMOFILIE!C13</f>
        <v>3788.513333333334</v>
      </c>
    </row>
    <row r="74" spans="1:9" ht="39.75" customHeight="1" thickBot="1">
      <c r="A74" s="1299"/>
      <c r="B74" s="1300"/>
      <c r="C74" s="1301"/>
      <c r="D74" s="506" t="s">
        <v>1113</v>
      </c>
      <c r="E74" s="851">
        <v>0</v>
      </c>
      <c r="F74" s="506">
        <v>0</v>
      </c>
      <c r="G74" s="506">
        <v>0</v>
      </c>
      <c r="H74" s="506" t="s">
        <v>807</v>
      </c>
      <c r="I74" s="859">
        <v>0</v>
      </c>
    </row>
    <row r="75" spans="1:9" ht="39.75" customHeight="1" thickBot="1">
      <c r="A75" s="1299"/>
      <c r="B75" s="1300"/>
      <c r="C75" s="1301"/>
      <c r="D75" s="506" t="s">
        <v>635</v>
      </c>
      <c r="E75" s="851">
        <v>0</v>
      </c>
      <c r="F75" s="506">
        <v>0</v>
      </c>
      <c r="G75" s="506">
        <v>0</v>
      </c>
      <c r="H75" s="506" t="s">
        <v>636</v>
      </c>
      <c r="I75" s="859">
        <v>0</v>
      </c>
    </row>
    <row r="76" spans="1:9" ht="39.75" customHeight="1" thickBot="1">
      <c r="A76" s="1299"/>
      <c r="B76" s="1300"/>
      <c r="C76" s="1301"/>
      <c r="D76" s="506" t="s">
        <v>637</v>
      </c>
      <c r="E76" s="851">
        <v>0</v>
      </c>
      <c r="F76" s="506">
        <v>0</v>
      </c>
      <c r="G76" s="506">
        <v>0</v>
      </c>
      <c r="H76" s="506" t="s">
        <v>638</v>
      </c>
      <c r="I76" s="859">
        <v>0</v>
      </c>
    </row>
    <row r="77" spans="1:9" ht="39.75" customHeight="1" thickBot="1">
      <c r="A77" s="1299"/>
      <c r="B77" s="1300"/>
      <c r="C77" s="1301"/>
      <c r="D77" s="506" t="s">
        <v>639</v>
      </c>
      <c r="E77" s="851">
        <v>0</v>
      </c>
      <c r="F77" s="506">
        <v>0</v>
      </c>
      <c r="G77" s="506">
        <v>0</v>
      </c>
      <c r="H77" s="506" t="s">
        <v>640</v>
      </c>
      <c r="I77" s="859">
        <v>0</v>
      </c>
    </row>
    <row r="78" spans="1:9" ht="39.75" customHeight="1" thickBot="1">
      <c r="A78" s="1299"/>
      <c r="B78" s="1300"/>
      <c r="C78" s="1301"/>
      <c r="D78" s="506" t="s">
        <v>641</v>
      </c>
      <c r="E78" s="851">
        <v>0</v>
      </c>
      <c r="F78" s="506">
        <v>0</v>
      </c>
      <c r="G78" s="506">
        <v>0</v>
      </c>
      <c r="H78" s="506" t="s">
        <v>642</v>
      </c>
      <c r="I78" s="859">
        <v>0</v>
      </c>
    </row>
    <row r="79" spans="1:9" ht="39.75" customHeight="1" thickBot="1">
      <c r="A79" s="1299"/>
      <c r="B79" s="1300"/>
      <c r="C79" s="1301"/>
      <c r="D79" s="506" t="s">
        <v>1071</v>
      </c>
      <c r="E79" s="851">
        <v>0</v>
      </c>
      <c r="F79" s="506">
        <v>0</v>
      </c>
      <c r="G79" s="506">
        <v>0</v>
      </c>
      <c r="H79" s="506" t="s">
        <v>1072</v>
      </c>
      <c r="I79" s="859">
        <v>0</v>
      </c>
    </row>
    <row r="80" spans="1:9" ht="39.75" customHeight="1" thickBot="1">
      <c r="A80" s="1299"/>
      <c r="B80" s="1300"/>
      <c r="C80" s="1301"/>
      <c r="D80" s="506" t="s">
        <v>1073</v>
      </c>
      <c r="E80" s="851">
        <v>0</v>
      </c>
      <c r="F80" s="506">
        <v>0</v>
      </c>
      <c r="G80" s="506">
        <v>0</v>
      </c>
      <c r="H80" s="506" t="s">
        <v>1074</v>
      </c>
      <c r="I80" s="859">
        <v>0</v>
      </c>
    </row>
    <row r="81" spans="1:9" ht="39.75" customHeight="1" thickBot="1">
      <c r="A81" s="1299"/>
      <c r="B81" s="1300"/>
      <c r="C81" s="1301"/>
      <c r="D81" s="506" t="s">
        <v>993</v>
      </c>
      <c r="E81" s="851">
        <v>0</v>
      </c>
      <c r="F81" s="506">
        <v>0</v>
      </c>
      <c r="G81" s="506">
        <v>0</v>
      </c>
      <c r="H81" s="506"/>
      <c r="I81" s="859">
        <v>0</v>
      </c>
    </row>
    <row r="82" spans="1:9" ht="39.75" customHeight="1" thickBot="1">
      <c r="A82" s="1299"/>
      <c r="B82" s="1300"/>
      <c r="C82" s="1301"/>
      <c r="D82" s="506" t="s">
        <v>592</v>
      </c>
      <c r="E82" s="853">
        <f>HEMOFILIE!B75</f>
        <v>0</v>
      </c>
      <c r="F82" s="793">
        <v>0</v>
      </c>
      <c r="G82" s="793">
        <v>0</v>
      </c>
      <c r="H82" s="506" t="s">
        <v>1011</v>
      </c>
      <c r="I82" s="859">
        <v>0</v>
      </c>
    </row>
    <row r="83" spans="1:9" ht="39.75" customHeight="1" thickBot="1">
      <c r="A83" s="1302"/>
      <c r="B83" s="1303"/>
      <c r="C83" s="1304"/>
      <c r="D83" s="506" t="s">
        <v>808</v>
      </c>
      <c r="E83" s="851">
        <v>0</v>
      </c>
      <c r="F83" s="506">
        <v>0</v>
      </c>
      <c r="G83" s="506">
        <v>0</v>
      </c>
      <c r="H83" s="506"/>
      <c r="I83" s="859">
        <v>0</v>
      </c>
    </row>
    <row r="84" spans="1:9" ht="39.75" customHeight="1" thickBot="1">
      <c r="A84" s="1296" t="s">
        <v>839</v>
      </c>
      <c r="B84" s="1297"/>
      <c r="C84" s="1298"/>
      <c r="D84" s="506" t="s">
        <v>593</v>
      </c>
      <c r="E84" s="855">
        <v>0</v>
      </c>
      <c r="F84" s="803">
        <v>0</v>
      </c>
      <c r="G84" s="803">
        <v>0</v>
      </c>
      <c r="H84" s="506" t="s">
        <v>594</v>
      </c>
      <c r="I84" s="859"/>
    </row>
    <row r="85" spans="1:9" ht="43.5" customHeight="1" thickBot="1">
      <c r="A85" s="1299"/>
      <c r="B85" s="1300"/>
      <c r="C85" s="1301"/>
      <c r="D85" s="506" t="s">
        <v>1075</v>
      </c>
      <c r="E85" s="855">
        <v>0</v>
      </c>
      <c r="F85" s="803">
        <v>0</v>
      </c>
      <c r="G85" s="803">
        <v>0</v>
      </c>
      <c r="H85" s="506" t="s">
        <v>310</v>
      </c>
      <c r="I85" s="859"/>
    </row>
    <row r="86" spans="1:9" ht="39.75" customHeight="1" thickBot="1">
      <c r="A86" s="1299"/>
      <c r="B86" s="1300"/>
      <c r="C86" s="1301"/>
      <c r="D86" s="506" t="s">
        <v>595</v>
      </c>
      <c r="E86" s="852">
        <f>'BOLI RARE'!C12</f>
        <v>4</v>
      </c>
      <c r="F86" s="793">
        <v>0</v>
      </c>
      <c r="G86" s="793">
        <v>0</v>
      </c>
      <c r="H86" s="506" t="s">
        <v>596</v>
      </c>
      <c r="I86" s="859">
        <f>'BOLI RARE'!C20/'BOLI RARE'!C12</f>
        <v>142651.5225</v>
      </c>
    </row>
    <row r="87" spans="1:9" ht="39.75" customHeight="1" thickBot="1">
      <c r="A87" s="1299"/>
      <c r="B87" s="1300"/>
      <c r="C87" s="1301"/>
      <c r="D87" s="506" t="s">
        <v>597</v>
      </c>
      <c r="E87" s="855">
        <v>0</v>
      </c>
      <c r="F87" s="803">
        <v>0</v>
      </c>
      <c r="G87" s="803">
        <v>0</v>
      </c>
      <c r="H87" s="506" t="s">
        <v>598</v>
      </c>
      <c r="I87" s="859">
        <v>0</v>
      </c>
    </row>
    <row r="88" spans="1:9" ht="39.75" customHeight="1" thickBot="1">
      <c r="A88" s="1299"/>
      <c r="B88" s="1300"/>
      <c r="C88" s="1301"/>
      <c r="D88" s="506" t="s">
        <v>599</v>
      </c>
      <c r="E88" s="855">
        <v>0</v>
      </c>
      <c r="F88" s="803">
        <v>0</v>
      </c>
      <c r="G88" s="803">
        <v>0</v>
      </c>
      <c r="H88" s="506" t="s">
        <v>600</v>
      </c>
      <c r="I88" s="859">
        <v>0</v>
      </c>
    </row>
    <row r="89" spans="1:9" ht="39.75" customHeight="1" thickBot="1">
      <c r="A89" s="1299"/>
      <c r="B89" s="1300"/>
      <c r="C89" s="1301"/>
      <c r="D89" s="506" t="s">
        <v>601</v>
      </c>
      <c r="E89" s="855">
        <v>0</v>
      </c>
      <c r="F89" s="803">
        <v>0</v>
      </c>
      <c r="G89" s="803">
        <v>0</v>
      </c>
      <c r="H89" s="506" t="s">
        <v>602</v>
      </c>
      <c r="I89" s="859">
        <v>0</v>
      </c>
    </row>
    <row r="90" spans="1:9" ht="39.75" customHeight="1" thickBot="1">
      <c r="A90" s="1299"/>
      <c r="B90" s="1300"/>
      <c r="C90" s="1301"/>
      <c r="D90" s="506" t="s">
        <v>603</v>
      </c>
      <c r="E90" s="855">
        <v>0</v>
      </c>
      <c r="F90" s="803">
        <v>0</v>
      </c>
      <c r="G90" s="803">
        <v>0</v>
      </c>
      <c r="H90" s="506" t="s">
        <v>604</v>
      </c>
      <c r="I90" s="859">
        <v>0</v>
      </c>
    </row>
    <row r="91" spans="1:9" ht="39.75" customHeight="1" thickBot="1">
      <c r="A91" s="1299"/>
      <c r="B91" s="1300"/>
      <c r="C91" s="1301"/>
      <c r="D91" s="506" t="s">
        <v>838</v>
      </c>
      <c r="E91" s="855">
        <v>0</v>
      </c>
      <c r="F91" s="803">
        <v>0</v>
      </c>
      <c r="G91" s="803">
        <v>0</v>
      </c>
      <c r="H91" s="506" t="s">
        <v>93</v>
      </c>
      <c r="I91" s="859">
        <v>0</v>
      </c>
    </row>
    <row r="92" spans="1:9" ht="39.75" customHeight="1" thickBot="1">
      <c r="A92" s="1299"/>
      <c r="B92" s="1300"/>
      <c r="C92" s="1301"/>
      <c r="D92" s="506" t="s">
        <v>605</v>
      </c>
      <c r="E92" s="855">
        <v>0</v>
      </c>
      <c r="F92" s="803">
        <v>0</v>
      </c>
      <c r="G92" s="803">
        <v>0</v>
      </c>
      <c r="H92" s="506" t="s">
        <v>94</v>
      </c>
      <c r="I92" s="859">
        <v>0</v>
      </c>
    </row>
    <row r="93" spans="1:9" ht="39.75" customHeight="1" thickBot="1">
      <c r="A93" s="1299"/>
      <c r="B93" s="1300"/>
      <c r="C93" s="1301"/>
      <c r="D93" s="506" t="s">
        <v>606</v>
      </c>
      <c r="E93" s="855">
        <v>0</v>
      </c>
      <c r="F93" s="803">
        <v>0</v>
      </c>
      <c r="G93" s="803">
        <v>0</v>
      </c>
      <c r="H93" s="506" t="s">
        <v>88</v>
      </c>
      <c r="I93" s="859">
        <v>0</v>
      </c>
    </row>
    <row r="94" spans="1:9" ht="39.75" customHeight="1" thickBot="1">
      <c r="A94" s="1299"/>
      <c r="B94" s="1300"/>
      <c r="C94" s="1301"/>
      <c r="D94" s="506" t="s">
        <v>311</v>
      </c>
      <c r="E94" s="855">
        <v>0</v>
      </c>
      <c r="F94" s="803">
        <v>0</v>
      </c>
      <c r="G94" s="803">
        <v>0</v>
      </c>
      <c r="H94" s="506" t="s">
        <v>370</v>
      </c>
      <c r="I94" s="859">
        <v>0</v>
      </c>
    </row>
    <row r="95" spans="1:9" ht="39.75" customHeight="1" thickBot="1">
      <c r="A95" s="1299"/>
      <c r="B95" s="1300"/>
      <c r="C95" s="1301"/>
      <c r="D95" s="506" t="s">
        <v>371</v>
      </c>
      <c r="E95" s="855">
        <v>0</v>
      </c>
      <c r="F95" s="803">
        <v>0</v>
      </c>
      <c r="G95" s="803">
        <v>0</v>
      </c>
      <c r="H95" s="506" t="s">
        <v>740</v>
      </c>
      <c r="I95" s="859">
        <v>0</v>
      </c>
    </row>
    <row r="96" spans="1:9" ht="39.75" customHeight="1" thickBot="1">
      <c r="A96" s="1299"/>
      <c r="B96" s="1300"/>
      <c r="C96" s="1301"/>
      <c r="D96" s="506" t="s">
        <v>607</v>
      </c>
      <c r="E96" s="855">
        <v>0</v>
      </c>
      <c r="F96" s="803">
        <v>0</v>
      </c>
      <c r="G96" s="803">
        <v>0</v>
      </c>
      <c r="H96" s="506" t="s">
        <v>608</v>
      </c>
      <c r="I96" s="859">
        <v>0</v>
      </c>
    </row>
    <row r="97" spans="1:9" ht="39.75" customHeight="1" thickBot="1">
      <c r="A97" s="1299"/>
      <c r="B97" s="1300"/>
      <c r="C97" s="1301"/>
      <c r="D97" s="506" t="s">
        <v>75</v>
      </c>
      <c r="E97" s="852">
        <f>'BOLI RARE'!D100</f>
        <v>6</v>
      </c>
      <c r="F97" s="793">
        <v>0</v>
      </c>
      <c r="G97" s="793">
        <v>0</v>
      </c>
      <c r="H97" s="506" t="s">
        <v>780</v>
      </c>
      <c r="I97" s="859">
        <f>'BOLI RARE'!G100/'BOLI RARE'!D100</f>
        <v>31439.626666666667</v>
      </c>
    </row>
    <row r="98" spans="1:9" ht="39.75" customHeight="1" thickBot="1">
      <c r="A98" s="1299"/>
      <c r="B98" s="1300"/>
      <c r="C98" s="1301"/>
      <c r="D98" s="506" t="s">
        <v>809</v>
      </c>
      <c r="E98" s="851">
        <v>0</v>
      </c>
      <c r="F98" s="506">
        <v>0</v>
      </c>
      <c r="G98" s="506">
        <v>0</v>
      </c>
      <c r="H98" s="506" t="s">
        <v>643</v>
      </c>
      <c r="I98" s="859">
        <v>0</v>
      </c>
    </row>
    <row r="99" spans="1:9" ht="39.75" customHeight="1" thickBot="1">
      <c r="A99" s="1299"/>
      <c r="B99" s="1300"/>
      <c r="C99" s="1301"/>
      <c r="D99" s="506" t="s">
        <v>644</v>
      </c>
      <c r="E99" s="851">
        <v>0</v>
      </c>
      <c r="F99" s="506">
        <v>0</v>
      </c>
      <c r="G99" s="506">
        <v>0</v>
      </c>
      <c r="H99" s="506" t="s">
        <v>645</v>
      </c>
      <c r="I99" s="859">
        <v>0</v>
      </c>
    </row>
    <row r="100" spans="1:9" ht="39.75" customHeight="1" thickBot="1">
      <c r="A100" s="1299"/>
      <c r="B100" s="1300"/>
      <c r="C100" s="1301"/>
      <c r="D100" s="506" t="s">
        <v>609</v>
      </c>
      <c r="E100" s="851">
        <v>0</v>
      </c>
      <c r="F100" s="506">
        <v>0</v>
      </c>
      <c r="G100" s="506">
        <v>0</v>
      </c>
      <c r="H100" s="506" t="s">
        <v>610</v>
      </c>
      <c r="I100" s="859">
        <v>0</v>
      </c>
    </row>
    <row r="101" spans="1:9" ht="39.75" customHeight="1" thickBot="1">
      <c r="A101" s="1299"/>
      <c r="B101" s="1300"/>
      <c r="C101" s="1301"/>
      <c r="D101" s="506" t="s">
        <v>611</v>
      </c>
      <c r="E101" s="851">
        <v>0</v>
      </c>
      <c r="F101" s="506">
        <v>0</v>
      </c>
      <c r="G101" s="506">
        <v>0</v>
      </c>
      <c r="H101" s="506" t="s">
        <v>612</v>
      </c>
      <c r="I101" s="859">
        <v>0</v>
      </c>
    </row>
    <row r="102" spans="1:9" ht="39.75" customHeight="1" thickBot="1">
      <c r="A102" s="1299"/>
      <c r="B102" s="1300"/>
      <c r="C102" s="1301"/>
      <c r="D102" s="506" t="s">
        <v>810</v>
      </c>
      <c r="E102" s="851">
        <v>0</v>
      </c>
      <c r="F102" s="506">
        <v>0</v>
      </c>
      <c r="G102" s="506">
        <v>0</v>
      </c>
      <c r="H102" s="506" t="s">
        <v>811</v>
      </c>
      <c r="I102" s="859">
        <v>0</v>
      </c>
    </row>
    <row r="103" spans="1:9" ht="39.75" customHeight="1" thickBot="1">
      <c r="A103" s="1299"/>
      <c r="B103" s="1300"/>
      <c r="C103" s="1301"/>
      <c r="D103" s="506" t="s">
        <v>812</v>
      </c>
      <c r="E103" s="851">
        <v>0</v>
      </c>
      <c r="F103" s="506">
        <v>0</v>
      </c>
      <c r="G103" s="506">
        <v>0</v>
      </c>
      <c r="H103" s="506" t="s">
        <v>813</v>
      </c>
      <c r="I103" s="859">
        <v>0</v>
      </c>
    </row>
    <row r="104" spans="1:9" ht="39.75" customHeight="1" thickBot="1">
      <c r="A104" s="1299"/>
      <c r="B104" s="1300"/>
      <c r="C104" s="1301"/>
      <c r="D104" s="506" t="s">
        <v>814</v>
      </c>
      <c r="E104" s="851">
        <v>0</v>
      </c>
      <c r="F104" s="506">
        <v>0</v>
      </c>
      <c r="G104" s="506">
        <v>0</v>
      </c>
      <c r="H104" s="506" t="s">
        <v>76</v>
      </c>
      <c r="I104" s="859">
        <v>0</v>
      </c>
    </row>
    <row r="105" spans="1:9" ht="39.75" customHeight="1" thickBot="1">
      <c r="A105" s="1299"/>
      <c r="B105" s="1300"/>
      <c r="C105" s="1301"/>
      <c r="D105" s="506" t="s">
        <v>77</v>
      </c>
      <c r="E105" s="851">
        <v>0</v>
      </c>
      <c r="F105" s="506">
        <v>0</v>
      </c>
      <c r="G105" s="506">
        <v>0</v>
      </c>
      <c r="H105" s="506" t="s">
        <v>78</v>
      </c>
      <c r="I105" s="859">
        <v>0</v>
      </c>
    </row>
    <row r="106" spans="1:9" ht="39.75" customHeight="1" thickBot="1">
      <c r="A106" s="1299"/>
      <c r="B106" s="1300"/>
      <c r="C106" s="1301"/>
      <c r="D106" s="506" t="s">
        <v>815</v>
      </c>
      <c r="E106" s="851">
        <v>0</v>
      </c>
      <c r="F106" s="506">
        <v>0</v>
      </c>
      <c r="G106" s="506">
        <v>0</v>
      </c>
      <c r="H106" s="506" t="s">
        <v>1168</v>
      </c>
      <c r="I106" s="859">
        <v>0</v>
      </c>
    </row>
    <row r="107" spans="1:9" ht="39.75" customHeight="1" thickBot="1">
      <c r="A107" s="1299"/>
      <c r="B107" s="1300"/>
      <c r="C107" s="1301"/>
      <c r="D107" s="506" t="s">
        <v>161</v>
      </c>
      <c r="E107" s="851">
        <v>0</v>
      </c>
      <c r="F107" s="506">
        <v>0</v>
      </c>
      <c r="G107" s="506">
        <v>0</v>
      </c>
      <c r="H107" s="506" t="s">
        <v>162</v>
      </c>
      <c r="I107" s="859">
        <v>0</v>
      </c>
    </row>
    <row r="108" spans="1:9" ht="39.75" customHeight="1" thickBot="1">
      <c r="A108" s="1299"/>
      <c r="B108" s="1300"/>
      <c r="C108" s="1301"/>
      <c r="D108" s="506" t="s">
        <v>781</v>
      </c>
      <c r="E108" s="851">
        <v>0</v>
      </c>
      <c r="F108" s="506">
        <v>0</v>
      </c>
      <c r="G108" s="506">
        <v>0</v>
      </c>
      <c r="H108" s="506" t="s">
        <v>782</v>
      </c>
      <c r="I108" s="859">
        <v>0</v>
      </c>
    </row>
    <row r="109" spans="1:9" ht="39.75" customHeight="1" thickBot="1">
      <c r="A109" s="1299"/>
      <c r="B109" s="1300"/>
      <c r="C109" s="1301"/>
      <c r="D109" s="506" t="s">
        <v>783</v>
      </c>
      <c r="E109" s="851">
        <v>0</v>
      </c>
      <c r="F109" s="506">
        <v>0</v>
      </c>
      <c r="G109" s="506">
        <v>0</v>
      </c>
      <c r="H109" s="506" t="s">
        <v>784</v>
      </c>
      <c r="I109" s="859">
        <v>0</v>
      </c>
    </row>
    <row r="110" spans="1:9" ht="39.75" customHeight="1" thickBot="1">
      <c r="A110" s="1299"/>
      <c r="B110" s="1300"/>
      <c r="C110" s="1301"/>
      <c r="D110" s="506" t="s">
        <v>785</v>
      </c>
      <c r="E110" s="851">
        <v>0</v>
      </c>
      <c r="F110" s="506">
        <v>0</v>
      </c>
      <c r="G110" s="506">
        <v>0</v>
      </c>
      <c r="H110" s="506" t="s">
        <v>786</v>
      </c>
      <c r="I110" s="859">
        <v>0</v>
      </c>
    </row>
    <row r="111" spans="1:9" ht="39.75" customHeight="1" thickBot="1">
      <c r="A111" s="1299"/>
      <c r="B111" s="1300"/>
      <c r="C111" s="1301"/>
      <c r="D111" s="506" t="s">
        <v>787</v>
      </c>
      <c r="E111" s="856">
        <f>'BOLI RARE'!A92</f>
        <v>4</v>
      </c>
      <c r="F111" s="804">
        <v>0</v>
      </c>
      <c r="G111" s="804">
        <v>0</v>
      </c>
      <c r="H111" s="506" t="s">
        <v>788</v>
      </c>
      <c r="I111" s="859">
        <f>'BOLI RARE'!N92/'BOLI RARE'!A92</f>
        <v>96712.335</v>
      </c>
    </row>
    <row r="112" spans="1:9" ht="39.75" customHeight="1" thickBot="1">
      <c r="A112" s="1299"/>
      <c r="B112" s="1300"/>
      <c r="C112" s="1301"/>
      <c r="D112" s="506" t="s">
        <v>789</v>
      </c>
      <c r="E112" s="856">
        <f>'BOLI RARE'!B92</f>
        <v>0</v>
      </c>
      <c r="F112" s="804">
        <v>0</v>
      </c>
      <c r="G112" s="804">
        <v>0</v>
      </c>
      <c r="H112" s="506" t="s">
        <v>790</v>
      </c>
      <c r="I112" s="859">
        <v>0</v>
      </c>
    </row>
    <row r="113" spans="1:9" ht="39.75" customHeight="1" thickBot="1">
      <c r="A113" s="1299"/>
      <c r="B113" s="1300"/>
      <c r="C113" s="1301"/>
      <c r="D113" s="506" t="s">
        <v>791</v>
      </c>
      <c r="E113" s="856">
        <f>'BOLI RARE'!C92</f>
        <v>3</v>
      </c>
      <c r="F113" s="804">
        <v>0</v>
      </c>
      <c r="G113" s="804">
        <v>0</v>
      </c>
      <c r="H113" s="506" t="s">
        <v>792</v>
      </c>
      <c r="I113" s="859">
        <f>'BOLI RARE'!P92/'BOLI RARE'!C92</f>
        <v>944.48</v>
      </c>
    </row>
    <row r="114" spans="1:9" ht="39.75" customHeight="1" thickBot="1">
      <c r="A114" s="1299"/>
      <c r="B114" s="1300"/>
      <c r="C114" s="1301"/>
      <c r="D114" s="506" t="s">
        <v>793</v>
      </c>
      <c r="E114" s="857">
        <v>0</v>
      </c>
      <c r="F114" s="507">
        <v>0</v>
      </c>
      <c r="G114" s="507">
        <v>0</v>
      </c>
      <c r="H114" s="506" t="s">
        <v>794</v>
      </c>
      <c r="I114" s="859">
        <v>0</v>
      </c>
    </row>
    <row r="115" spans="1:9" ht="39.75" customHeight="1" thickBot="1">
      <c r="A115" s="1299"/>
      <c r="B115" s="1300"/>
      <c r="C115" s="1301"/>
      <c r="D115" s="506" t="s">
        <v>795</v>
      </c>
      <c r="E115" s="856">
        <f>'BOLI RARE'!E92</f>
        <v>2</v>
      </c>
      <c r="F115" s="804">
        <v>0</v>
      </c>
      <c r="G115" s="804">
        <v>0</v>
      </c>
      <c r="H115" s="506" t="s">
        <v>796</v>
      </c>
      <c r="I115" s="859">
        <f>'BOLI RARE'!R92/'BOLI RARE'!E92</f>
        <v>30409.95</v>
      </c>
    </row>
    <row r="116" spans="1:9" ht="39.75" customHeight="1" thickBot="1">
      <c r="A116" s="1299"/>
      <c r="B116" s="1300"/>
      <c r="C116" s="1301"/>
      <c r="D116" s="506" t="s">
        <v>797</v>
      </c>
      <c r="E116" s="857">
        <v>0</v>
      </c>
      <c r="F116" s="507">
        <v>0</v>
      </c>
      <c r="G116" s="507">
        <v>0</v>
      </c>
      <c r="H116" s="506" t="s">
        <v>798</v>
      </c>
      <c r="I116" s="859">
        <v>0</v>
      </c>
    </row>
    <row r="117" spans="1:9" ht="39.75" customHeight="1" thickBot="1">
      <c r="A117" s="1299"/>
      <c r="B117" s="1300"/>
      <c r="C117" s="1301"/>
      <c r="D117" s="506" t="s">
        <v>799</v>
      </c>
      <c r="E117" s="856">
        <f>'BOLI RARE'!G92</f>
        <v>1</v>
      </c>
      <c r="F117" s="804">
        <v>0</v>
      </c>
      <c r="G117" s="804">
        <v>0</v>
      </c>
      <c r="H117" s="506" t="s">
        <v>800</v>
      </c>
      <c r="I117" s="859">
        <f>'BOLI RARE'!T92/'BOLI RARE'!G92</f>
        <v>32569.2</v>
      </c>
    </row>
    <row r="118" spans="1:9" ht="39.75" customHeight="1" thickBot="1">
      <c r="A118" s="1299"/>
      <c r="B118" s="1300"/>
      <c r="C118" s="1301"/>
      <c r="D118" s="506" t="s">
        <v>801</v>
      </c>
      <c r="E118" s="857">
        <v>0</v>
      </c>
      <c r="F118" s="507">
        <v>0</v>
      </c>
      <c r="G118" s="507">
        <v>0</v>
      </c>
      <c r="H118" s="506" t="s">
        <v>802</v>
      </c>
      <c r="I118" s="859">
        <v>0</v>
      </c>
    </row>
    <row r="119" spans="1:9" ht="39.75" customHeight="1" thickBot="1">
      <c r="A119" s="1299"/>
      <c r="B119" s="1300"/>
      <c r="C119" s="1301"/>
      <c r="D119" s="506" t="s">
        <v>163</v>
      </c>
      <c r="E119" s="856">
        <f>'BOLI RARE'!I92</f>
        <v>1</v>
      </c>
      <c r="F119" s="804">
        <v>0</v>
      </c>
      <c r="G119" s="804">
        <v>0</v>
      </c>
      <c r="H119" s="506" t="s">
        <v>164</v>
      </c>
      <c r="I119" s="859">
        <f>'BOLI RARE'!V92/'BOLI RARE'!I92</f>
        <v>3120.9</v>
      </c>
    </row>
    <row r="120" spans="1:9" ht="39.75" customHeight="1" thickBot="1">
      <c r="A120" s="1302"/>
      <c r="B120" s="1303"/>
      <c r="C120" s="1304"/>
      <c r="D120" s="506" t="s">
        <v>993</v>
      </c>
      <c r="E120" s="851"/>
      <c r="F120" s="506"/>
      <c r="G120" s="506"/>
      <c r="H120" s="506"/>
      <c r="I120" s="859"/>
    </row>
    <row r="121" spans="1:9" ht="39.75" customHeight="1" thickBot="1">
      <c r="A121" s="1296" t="s">
        <v>613</v>
      </c>
      <c r="B121" s="1297"/>
      <c r="C121" s="1298"/>
      <c r="D121" s="506" t="s">
        <v>272</v>
      </c>
      <c r="E121" s="851">
        <v>0</v>
      </c>
      <c r="F121" s="506">
        <v>0</v>
      </c>
      <c r="G121" s="506">
        <v>0</v>
      </c>
      <c r="H121" s="506" t="s">
        <v>646</v>
      </c>
      <c r="I121" s="859"/>
    </row>
    <row r="122" spans="1:9" ht="39.75" customHeight="1" thickBot="1">
      <c r="A122" s="1299"/>
      <c r="B122" s="1300"/>
      <c r="C122" s="1301"/>
      <c r="D122" s="511" t="s">
        <v>803</v>
      </c>
      <c r="E122" s="851">
        <v>0</v>
      </c>
      <c r="F122" s="506">
        <v>0</v>
      </c>
      <c r="G122" s="506">
        <v>0</v>
      </c>
      <c r="H122" s="511" t="s">
        <v>107</v>
      </c>
      <c r="I122" s="859"/>
    </row>
    <row r="123" spans="1:9" ht="39.75" customHeight="1" thickBot="1">
      <c r="A123" s="1299"/>
      <c r="B123" s="1300"/>
      <c r="C123" s="1301"/>
      <c r="D123" s="506" t="s">
        <v>273</v>
      </c>
      <c r="E123" s="851">
        <v>0</v>
      </c>
      <c r="F123" s="506">
        <v>0</v>
      </c>
      <c r="G123" s="506">
        <v>0</v>
      </c>
      <c r="H123" s="506" t="s">
        <v>274</v>
      </c>
      <c r="I123" s="859"/>
    </row>
    <row r="124" spans="1:9" ht="39.75" customHeight="1" thickBot="1">
      <c r="A124" s="1302"/>
      <c r="B124" s="1303"/>
      <c r="C124" s="1304"/>
      <c r="D124" s="506" t="s">
        <v>993</v>
      </c>
      <c r="E124" s="851"/>
      <c r="F124" s="506"/>
      <c r="G124" s="506"/>
      <c r="H124" s="506"/>
      <c r="I124" s="859"/>
    </row>
    <row r="125" spans="1:9" ht="39.75" customHeight="1" thickBot="1">
      <c r="A125" s="1316" t="s">
        <v>973</v>
      </c>
      <c r="B125" s="1319" t="s">
        <v>378</v>
      </c>
      <c r="C125" s="1320"/>
      <c r="D125" s="511" t="s">
        <v>647</v>
      </c>
      <c r="E125" s="851">
        <v>0</v>
      </c>
      <c r="F125" s="506">
        <v>0</v>
      </c>
      <c r="G125" s="506">
        <v>0</v>
      </c>
      <c r="H125" s="511" t="s">
        <v>90</v>
      </c>
      <c r="I125" s="859"/>
    </row>
    <row r="126" spans="1:9" ht="39.75" customHeight="1" thickBot="1">
      <c r="A126" s="1317"/>
      <c r="B126" s="1287" t="s">
        <v>380</v>
      </c>
      <c r="C126" s="1289"/>
      <c r="D126" s="511" t="s">
        <v>89</v>
      </c>
      <c r="E126" s="851">
        <v>0</v>
      </c>
      <c r="F126" s="506">
        <v>0</v>
      </c>
      <c r="G126" s="506">
        <v>0</v>
      </c>
      <c r="H126" s="511" t="s">
        <v>1012</v>
      </c>
      <c r="I126" s="859"/>
    </row>
    <row r="127" spans="1:9" ht="39.75" customHeight="1" thickBot="1">
      <c r="A127" s="1317"/>
      <c r="B127" s="1290"/>
      <c r="C127" s="1292"/>
      <c r="D127" s="511" t="s">
        <v>1007</v>
      </c>
      <c r="E127" s="851">
        <v>0</v>
      </c>
      <c r="F127" s="506">
        <v>0</v>
      </c>
      <c r="G127" s="506">
        <v>0</v>
      </c>
      <c r="H127" s="511" t="s">
        <v>1013</v>
      </c>
      <c r="I127" s="859"/>
    </row>
    <row r="128" spans="1:9" ht="39.75" customHeight="1" thickBot="1">
      <c r="A128" s="1317"/>
      <c r="B128" s="1293"/>
      <c r="C128" s="1295"/>
      <c r="D128" s="511" t="s">
        <v>993</v>
      </c>
      <c r="E128" s="851">
        <v>0</v>
      </c>
      <c r="F128" s="506">
        <v>0</v>
      </c>
      <c r="G128" s="506">
        <v>0</v>
      </c>
      <c r="H128" s="511"/>
      <c r="I128" s="859"/>
    </row>
    <row r="129" spans="1:9" ht="39.75" customHeight="1" thickBot="1">
      <c r="A129" s="1318"/>
      <c r="B129" s="1319" t="s">
        <v>1106</v>
      </c>
      <c r="C129" s="1321"/>
      <c r="D129" s="1320"/>
      <c r="E129" s="851"/>
      <c r="F129" s="506"/>
      <c r="G129" s="506"/>
      <c r="H129" s="506"/>
      <c r="I129" s="859"/>
    </row>
    <row r="130" spans="1:9" ht="39.75" customHeight="1" thickBot="1">
      <c r="A130" s="1296" t="s">
        <v>974</v>
      </c>
      <c r="B130" s="1297"/>
      <c r="C130" s="1298"/>
      <c r="D130" s="506" t="s">
        <v>275</v>
      </c>
      <c r="E130" s="851">
        <v>0</v>
      </c>
      <c r="F130" s="506">
        <v>0</v>
      </c>
      <c r="G130" s="506">
        <v>0</v>
      </c>
      <c r="H130" s="506" t="s">
        <v>276</v>
      </c>
      <c r="I130" s="859"/>
    </row>
    <row r="131" spans="1:9" ht="39.75" customHeight="1" thickBot="1">
      <c r="A131" s="1299"/>
      <c r="B131" s="1300"/>
      <c r="C131" s="1301"/>
      <c r="D131" s="506" t="s">
        <v>277</v>
      </c>
      <c r="E131" s="853">
        <f>ORTOPEDIE!R12</f>
        <v>19</v>
      </c>
      <c r="F131" s="793">
        <v>0</v>
      </c>
      <c r="G131" s="793">
        <v>0</v>
      </c>
      <c r="H131" s="506" t="s">
        <v>278</v>
      </c>
      <c r="I131" s="860">
        <f>ORTOPEDIE!R21/ORTOPEDIE!R12</f>
        <v>4371.0363157894735</v>
      </c>
    </row>
    <row r="132" spans="1:9" ht="39.75" customHeight="1" thickBot="1">
      <c r="A132" s="1299"/>
      <c r="B132" s="1300"/>
      <c r="C132" s="1301"/>
      <c r="D132" s="506" t="s">
        <v>279</v>
      </c>
      <c r="E132" s="851">
        <v>0</v>
      </c>
      <c r="F132" s="506">
        <v>0</v>
      </c>
      <c r="G132" s="506">
        <v>0</v>
      </c>
      <c r="H132" s="506" t="s">
        <v>280</v>
      </c>
      <c r="I132" s="859"/>
    </row>
    <row r="133" spans="1:9" ht="39.75" customHeight="1" thickBot="1">
      <c r="A133" s="1299"/>
      <c r="B133" s="1300"/>
      <c r="C133" s="1301"/>
      <c r="D133" s="506" t="s">
        <v>281</v>
      </c>
      <c r="E133" s="851">
        <v>0</v>
      </c>
      <c r="F133" s="506">
        <v>0</v>
      </c>
      <c r="G133" s="506">
        <v>0</v>
      </c>
      <c r="H133" s="506" t="s">
        <v>282</v>
      </c>
      <c r="I133" s="859"/>
    </row>
    <row r="134" spans="1:9" ht="39.75" customHeight="1" thickBot="1">
      <c r="A134" s="1299"/>
      <c r="B134" s="1300"/>
      <c r="C134" s="1301"/>
      <c r="D134" s="506" t="s">
        <v>165</v>
      </c>
      <c r="E134" s="851">
        <v>0</v>
      </c>
      <c r="F134" s="506">
        <v>0</v>
      </c>
      <c r="G134" s="506">
        <v>0</v>
      </c>
      <c r="H134" s="506" t="s">
        <v>166</v>
      </c>
      <c r="I134" s="859"/>
    </row>
    <row r="135" spans="1:9" ht="39.75" customHeight="1" thickBot="1">
      <c r="A135" s="1299"/>
      <c r="B135" s="1300"/>
      <c r="C135" s="1301"/>
      <c r="D135" s="506" t="s">
        <v>167</v>
      </c>
      <c r="E135" s="851">
        <v>0</v>
      </c>
      <c r="F135" s="506">
        <v>0</v>
      </c>
      <c r="G135" s="506">
        <v>0</v>
      </c>
      <c r="H135" s="506" t="s">
        <v>840</v>
      </c>
      <c r="I135" s="859"/>
    </row>
    <row r="136" spans="1:9" ht="39.75" customHeight="1" thickBot="1">
      <c r="A136" s="1299"/>
      <c r="B136" s="1300"/>
      <c r="C136" s="1301"/>
      <c r="D136" s="506" t="s">
        <v>283</v>
      </c>
      <c r="E136" s="851">
        <v>0</v>
      </c>
      <c r="F136" s="506">
        <v>0</v>
      </c>
      <c r="G136" s="506">
        <v>0</v>
      </c>
      <c r="H136" s="506" t="s">
        <v>284</v>
      </c>
      <c r="I136" s="859"/>
    </row>
    <row r="137" spans="1:9" ht="39.75" customHeight="1" thickBot="1">
      <c r="A137" s="1299"/>
      <c r="B137" s="1300"/>
      <c r="C137" s="1301"/>
      <c r="D137" s="506" t="s">
        <v>285</v>
      </c>
      <c r="E137" s="851">
        <v>0</v>
      </c>
      <c r="F137" s="506">
        <v>0</v>
      </c>
      <c r="G137" s="506">
        <v>0</v>
      </c>
      <c r="H137" s="506" t="s">
        <v>286</v>
      </c>
      <c r="I137" s="859"/>
    </row>
    <row r="138" spans="1:9" ht="39.75" customHeight="1" thickBot="1">
      <c r="A138" s="1299"/>
      <c r="B138" s="1300"/>
      <c r="C138" s="1301"/>
      <c r="D138" s="506" t="s">
        <v>415</v>
      </c>
      <c r="E138" s="851">
        <v>0</v>
      </c>
      <c r="F138" s="506">
        <v>0</v>
      </c>
      <c r="G138" s="506">
        <v>0</v>
      </c>
      <c r="H138" s="506" t="s">
        <v>168</v>
      </c>
      <c r="I138" s="859"/>
    </row>
    <row r="139" spans="1:9" ht="39.75" customHeight="1" thickBot="1">
      <c r="A139" s="1299"/>
      <c r="B139" s="1300"/>
      <c r="C139" s="1301"/>
      <c r="D139" s="511" t="s">
        <v>414</v>
      </c>
      <c r="E139" s="851">
        <v>0</v>
      </c>
      <c r="F139" s="506">
        <v>0</v>
      </c>
      <c r="G139" s="506">
        <v>0</v>
      </c>
      <c r="H139" s="511" t="s">
        <v>169</v>
      </c>
      <c r="I139" s="859"/>
    </row>
    <row r="140" spans="1:9" ht="39.75" customHeight="1" thickBot="1">
      <c r="A140" s="1302"/>
      <c r="B140" s="1303"/>
      <c r="C140" s="1304"/>
      <c r="D140" s="506" t="s">
        <v>993</v>
      </c>
      <c r="E140" s="851"/>
      <c r="F140" s="506"/>
      <c r="G140" s="506"/>
      <c r="H140" s="506"/>
      <c r="I140" s="859"/>
    </row>
    <row r="141" spans="1:9" ht="39.75" customHeight="1" thickBot="1">
      <c r="A141" s="1296" t="s">
        <v>170</v>
      </c>
      <c r="B141" s="1297"/>
      <c r="C141" s="1298"/>
      <c r="D141" s="506" t="s">
        <v>108</v>
      </c>
      <c r="E141" s="853">
        <f>'TRANSPLANT 1'!A13</f>
        <v>44</v>
      </c>
      <c r="F141" s="793">
        <v>0</v>
      </c>
      <c r="G141" s="793">
        <v>0</v>
      </c>
      <c r="H141" s="506" t="s">
        <v>109</v>
      </c>
      <c r="I141" s="860">
        <f>'TRANSPLANT 1'!B13/'TRANSPLANT 1'!A13</f>
        <v>2524.3513636363637</v>
      </c>
    </row>
    <row r="142" spans="1:9" ht="39.75" customHeight="1" thickBot="1">
      <c r="A142" s="1299"/>
      <c r="B142" s="1300"/>
      <c r="C142" s="1301"/>
      <c r="D142" s="506" t="s">
        <v>171</v>
      </c>
      <c r="E142" s="851">
        <v>0</v>
      </c>
      <c r="F142" s="506">
        <v>0</v>
      </c>
      <c r="G142" s="506">
        <v>0</v>
      </c>
      <c r="H142" s="506" t="s">
        <v>172</v>
      </c>
      <c r="I142" s="859">
        <v>0</v>
      </c>
    </row>
    <row r="143" spans="1:9" ht="39.75" customHeight="1" thickBot="1">
      <c r="A143" s="1302"/>
      <c r="B143" s="1303"/>
      <c r="C143" s="1304"/>
      <c r="D143" s="506" t="s">
        <v>993</v>
      </c>
      <c r="E143" s="851"/>
      <c r="F143" s="506"/>
      <c r="G143" s="506"/>
      <c r="H143" s="506"/>
      <c r="I143" s="859"/>
    </row>
    <row r="144" spans="1:9" ht="39.75" customHeight="1" thickBot="1">
      <c r="A144" s="1296" t="s">
        <v>730</v>
      </c>
      <c r="B144" s="1297"/>
      <c r="C144" s="1298"/>
      <c r="D144" s="506" t="s">
        <v>745</v>
      </c>
      <c r="E144" s="854">
        <f>'DIALIZA '!H25</f>
        <v>231</v>
      </c>
      <c r="F144" s="793">
        <v>0</v>
      </c>
      <c r="G144" s="793">
        <v>0</v>
      </c>
      <c r="H144" s="506" t="s">
        <v>173</v>
      </c>
      <c r="I144" s="860">
        <f>'DIALIZA '!S13/'DIALIZA '!L13</f>
        <v>641</v>
      </c>
    </row>
    <row r="145" spans="1:9" ht="39.75" customHeight="1" thickBot="1">
      <c r="A145" s="1299"/>
      <c r="B145" s="1300"/>
      <c r="C145" s="1301"/>
      <c r="D145" s="506" t="s">
        <v>746</v>
      </c>
      <c r="E145" s="853">
        <f>'DIALIZA '!G13</f>
        <v>36</v>
      </c>
      <c r="F145" s="793">
        <v>0</v>
      </c>
      <c r="G145" s="793">
        <v>0</v>
      </c>
      <c r="H145" s="506" t="s">
        <v>619</v>
      </c>
      <c r="I145" s="860">
        <f>'DIALIZA '!T13/'DIALIZA '!N13</f>
        <v>716</v>
      </c>
    </row>
    <row r="146" spans="1:9" ht="39.75" customHeight="1" thickBot="1">
      <c r="A146" s="1299"/>
      <c r="B146" s="1300"/>
      <c r="C146" s="1301"/>
      <c r="D146" s="506" t="s">
        <v>747</v>
      </c>
      <c r="E146" s="853">
        <f>'DIALIZA '!H13</f>
        <v>4</v>
      </c>
      <c r="F146" s="793">
        <v>0</v>
      </c>
      <c r="G146" s="793">
        <v>0</v>
      </c>
      <c r="H146" s="506" t="s">
        <v>174</v>
      </c>
      <c r="I146" s="860">
        <f>'DIALIZA '!U13/'DIALIZA '!H13</f>
        <v>10049.75</v>
      </c>
    </row>
    <row r="147" spans="1:9" ht="39.75" customHeight="1" thickBot="1">
      <c r="A147" s="1299"/>
      <c r="B147" s="1300"/>
      <c r="C147" s="1301"/>
      <c r="D147" s="506" t="s">
        <v>80</v>
      </c>
      <c r="E147" s="851">
        <v>0</v>
      </c>
      <c r="F147" s="506">
        <v>0</v>
      </c>
      <c r="G147" s="506">
        <v>0</v>
      </c>
      <c r="H147" s="506" t="s">
        <v>175</v>
      </c>
      <c r="I147" s="859">
        <v>0</v>
      </c>
    </row>
    <row r="148" spans="1:9" ht="39.75" customHeight="1" thickBot="1">
      <c r="A148" s="1302"/>
      <c r="B148" s="1303"/>
      <c r="C148" s="1304"/>
      <c r="D148" s="506" t="s">
        <v>993</v>
      </c>
      <c r="E148" s="851"/>
      <c r="F148" s="506"/>
      <c r="G148" s="506"/>
      <c r="H148" s="506"/>
      <c r="I148" s="859"/>
    </row>
    <row r="149" spans="1:9" ht="39.75" customHeight="1" thickBot="1">
      <c r="A149" s="1309" t="s">
        <v>176</v>
      </c>
      <c r="B149" s="1310"/>
      <c r="C149" s="1311"/>
      <c r="D149" s="506" t="s">
        <v>828</v>
      </c>
      <c r="E149" s="851">
        <v>0</v>
      </c>
      <c r="F149" s="506">
        <v>0</v>
      </c>
      <c r="G149" s="506">
        <v>0</v>
      </c>
      <c r="H149" s="506" t="s">
        <v>1142</v>
      </c>
      <c r="I149" s="859">
        <v>0</v>
      </c>
    </row>
    <row r="150" spans="1:9" ht="39.75" customHeight="1" thickBot="1">
      <c r="A150" s="1296" t="s">
        <v>177</v>
      </c>
      <c r="B150" s="1298"/>
      <c r="C150" s="1312" t="s">
        <v>841</v>
      </c>
      <c r="D150" s="506" t="s">
        <v>287</v>
      </c>
      <c r="E150" s="851">
        <v>0</v>
      </c>
      <c r="F150" s="506">
        <v>0</v>
      </c>
      <c r="G150" s="506">
        <v>0</v>
      </c>
      <c r="H150" s="506" t="s">
        <v>288</v>
      </c>
      <c r="I150" s="859">
        <v>0</v>
      </c>
    </row>
    <row r="151" spans="1:9" ht="39.75" customHeight="1" thickBot="1">
      <c r="A151" s="1299"/>
      <c r="B151" s="1301"/>
      <c r="C151" s="1313"/>
      <c r="D151" s="506" t="s">
        <v>289</v>
      </c>
      <c r="E151" s="851">
        <v>0</v>
      </c>
      <c r="F151" s="506">
        <v>0</v>
      </c>
      <c r="G151" s="506">
        <v>0</v>
      </c>
      <c r="H151" s="506" t="s">
        <v>290</v>
      </c>
      <c r="I151" s="859">
        <v>0</v>
      </c>
    </row>
    <row r="152" spans="1:9" ht="39.75" customHeight="1" thickBot="1">
      <c r="A152" s="1299"/>
      <c r="B152" s="1301"/>
      <c r="C152" s="1313"/>
      <c r="D152" s="506" t="s">
        <v>291</v>
      </c>
      <c r="E152" s="851">
        <v>0</v>
      </c>
      <c r="F152" s="506">
        <v>0</v>
      </c>
      <c r="G152" s="506">
        <v>0</v>
      </c>
      <c r="H152" s="506" t="s">
        <v>292</v>
      </c>
      <c r="I152" s="859">
        <v>0</v>
      </c>
    </row>
    <row r="153" spans="1:9" ht="39.75" customHeight="1" thickBot="1">
      <c r="A153" s="1299"/>
      <c r="B153" s="1301"/>
      <c r="C153" s="1313"/>
      <c r="D153" s="506" t="s">
        <v>293</v>
      </c>
      <c r="E153" s="851">
        <v>0</v>
      </c>
      <c r="F153" s="506">
        <v>0</v>
      </c>
      <c r="G153" s="506">
        <v>0</v>
      </c>
      <c r="H153" s="506" t="s">
        <v>79</v>
      </c>
      <c r="I153" s="859">
        <v>0</v>
      </c>
    </row>
    <row r="154" spans="1:9" ht="39.75" customHeight="1" thickBot="1">
      <c r="A154" s="1299"/>
      <c r="B154" s="1301"/>
      <c r="C154" s="1313"/>
      <c r="D154" s="506" t="s">
        <v>294</v>
      </c>
      <c r="E154" s="851">
        <v>0</v>
      </c>
      <c r="F154" s="506">
        <v>0</v>
      </c>
      <c r="G154" s="506">
        <v>0</v>
      </c>
      <c r="H154" s="506" t="s">
        <v>1077</v>
      </c>
      <c r="I154" s="859">
        <v>0</v>
      </c>
    </row>
    <row r="155" spans="1:9" ht="39.75" customHeight="1" thickBot="1">
      <c r="A155" s="1299"/>
      <c r="B155" s="1301"/>
      <c r="C155" s="1313"/>
      <c r="D155" s="506" t="s">
        <v>295</v>
      </c>
      <c r="E155" s="851">
        <v>0</v>
      </c>
      <c r="F155" s="506">
        <v>0</v>
      </c>
      <c r="G155" s="506">
        <v>0</v>
      </c>
      <c r="H155" s="506" t="s">
        <v>1141</v>
      </c>
      <c r="I155" s="859">
        <v>0</v>
      </c>
    </row>
    <row r="156" spans="1:9" ht="39.75" customHeight="1" thickBot="1">
      <c r="A156" s="1299"/>
      <c r="B156" s="1301"/>
      <c r="C156" s="1313"/>
      <c r="D156" s="506" t="s">
        <v>268</v>
      </c>
      <c r="E156" s="851">
        <v>0</v>
      </c>
      <c r="F156" s="506">
        <v>0</v>
      </c>
      <c r="G156" s="506">
        <v>0</v>
      </c>
      <c r="H156" s="506" t="s">
        <v>1078</v>
      </c>
      <c r="I156" s="859">
        <v>0</v>
      </c>
    </row>
    <row r="157" spans="1:9" ht="39.75" customHeight="1" thickBot="1">
      <c r="A157" s="1299"/>
      <c r="B157" s="1301"/>
      <c r="C157" s="1313"/>
      <c r="D157" s="506" t="s">
        <v>216</v>
      </c>
      <c r="E157" s="851">
        <v>0</v>
      </c>
      <c r="F157" s="506">
        <v>0</v>
      </c>
      <c r="G157" s="506">
        <v>0</v>
      </c>
      <c r="H157" s="506" t="s">
        <v>217</v>
      </c>
      <c r="I157" s="859">
        <v>0</v>
      </c>
    </row>
    <row r="158" spans="1:9" ht="39.75" customHeight="1" thickBot="1">
      <c r="A158" s="1299"/>
      <c r="B158" s="1301"/>
      <c r="C158" s="1313"/>
      <c r="D158" s="506" t="s">
        <v>963</v>
      </c>
      <c r="E158" s="851">
        <v>0</v>
      </c>
      <c r="F158" s="506">
        <v>0</v>
      </c>
      <c r="G158" s="506">
        <v>0</v>
      </c>
      <c r="H158" s="506" t="s">
        <v>1152</v>
      </c>
      <c r="I158" s="859">
        <v>0</v>
      </c>
    </row>
    <row r="159" spans="1:9" ht="39.75" customHeight="1" thickBot="1">
      <c r="A159" s="1299"/>
      <c r="B159" s="1301"/>
      <c r="C159" s="1313"/>
      <c r="D159" s="511" t="s">
        <v>110</v>
      </c>
      <c r="E159" s="851">
        <v>0</v>
      </c>
      <c r="F159" s="506">
        <v>0</v>
      </c>
      <c r="G159" s="506">
        <v>0</v>
      </c>
      <c r="H159" s="511" t="s">
        <v>111</v>
      </c>
      <c r="I159" s="859">
        <v>0</v>
      </c>
    </row>
    <row r="160" spans="1:9" ht="39.75" customHeight="1" thickBot="1">
      <c r="A160" s="1299"/>
      <c r="B160" s="1301"/>
      <c r="C160" s="1313"/>
      <c r="D160" s="511" t="s">
        <v>112</v>
      </c>
      <c r="E160" s="851">
        <v>0</v>
      </c>
      <c r="F160" s="506">
        <v>0</v>
      </c>
      <c r="G160" s="506">
        <v>0</v>
      </c>
      <c r="H160" s="511" t="s">
        <v>113</v>
      </c>
      <c r="I160" s="859">
        <v>0</v>
      </c>
    </row>
    <row r="161" spans="1:9" ht="39.75" customHeight="1" thickBot="1">
      <c r="A161" s="1299"/>
      <c r="B161" s="1301"/>
      <c r="C161" s="1313"/>
      <c r="D161" s="511" t="s">
        <v>178</v>
      </c>
      <c r="E161" s="851">
        <v>0</v>
      </c>
      <c r="F161" s="506">
        <v>0</v>
      </c>
      <c r="G161" s="506">
        <v>0</v>
      </c>
      <c r="H161" s="511" t="s">
        <v>114</v>
      </c>
      <c r="I161" s="859">
        <v>0</v>
      </c>
    </row>
    <row r="162" spans="1:9" ht="39.75" customHeight="1" thickBot="1">
      <c r="A162" s="1299"/>
      <c r="B162" s="1301"/>
      <c r="C162" s="1313"/>
      <c r="D162" s="511" t="s">
        <v>179</v>
      </c>
      <c r="E162" s="851">
        <v>0</v>
      </c>
      <c r="F162" s="506">
        <v>0</v>
      </c>
      <c r="G162" s="506">
        <v>0</v>
      </c>
      <c r="H162" s="511" t="s">
        <v>115</v>
      </c>
      <c r="I162" s="859">
        <v>0</v>
      </c>
    </row>
    <row r="163" spans="1:9" ht="39.75" customHeight="1" thickBot="1">
      <c r="A163" s="1299"/>
      <c r="B163" s="1301"/>
      <c r="C163" s="1313"/>
      <c r="D163" s="511" t="s">
        <v>116</v>
      </c>
      <c r="E163" s="851">
        <v>0</v>
      </c>
      <c r="F163" s="506">
        <v>0</v>
      </c>
      <c r="G163" s="506">
        <v>0</v>
      </c>
      <c r="H163" s="511" t="s">
        <v>117</v>
      </c>
      <c r="I163" s="859">
        <v>0</v>
      </c>
    </row>
    <row r="164" spans="1:9" ht="39.75" customHeight="1" thickBot="1">
      <c r="A164" s="1299"/>
      <c r="B164" s="1301"/>
      <c r="C164" s="1313"/>
      <c r="D164" s="511" t="s">
        <v>118</v>
      </c>
      <c r="E164" s="851">
        <v>0</v>
      </c>
      <c r="F164" s="506">
        <v>0</v>
      </c>
      <c r="G164" s="506">
        <v>0</v>
      </c>
      <c r="H164" s="511" t="s">
        <v>119</v>
      </c>
      <c r="I164" s="859">
        <v>0</v>
      </c>
    </row>
    <row r="165" spans="1:9" ht="39.75" customHeight="1" thickBot="1">
      <c r="A165" s="1299"/>
      <c r="B165" s="1301"/>
      <c r="C165" s="1313"/>
      <c r="D165" s="511" t="s">
        <v>120</v>
      </c>
      <c r="E165" s="851">
        <v>0</v>
      </c>
      <c r="F165" s="506">
        <v>0</v>
      </c>
      <c r="G165" s="506">
        <v>0</v>
      </c>
      <c r="H165" s="511" t="s">
        <v>180</v>
      </c>
      <c r="I165" s="859">
        <v>0</v>
      </c>
    </row>
    <row r="166" spans="1:9" ht="39.75" customHeight="1" thickBot="1">
      <c r="A166" s="1299"/>
      <c r="B166" s="1301"/>
      <c r="C166" s="1313"/>
      <c r="D166" s="511" t="s">
        <v>251</v>
      </c>
      <c r="E166" s="851">
        <v>0</v>
      </c>
      <c r="F166" s="506">
        <v>0</v>
      </c>
      <c r="G166" s="506">
        <v>0</v>
      </c>
      <c r="H166" s="511" t="s">
        <v>181</v>
      </c>
      <c r="I166" s="859">
        <v>0</v>
      </c>
    </row>
    <row r="167" spans="1:9" ht="39.75" customHeight="1" thickBot="1">
      <c r="A167" s="1299"/>
      <c r="B167" s="1301"/>
      <c r="C167" s="1313"/>
      <c r="D167" s="511" t="s">
        <v>121</v>
      </c>
      <c r="E167" s="851">
        <v>0</v>
      </c>
      <c r="F167" s="506">
        <v>0</v>
      </c>
      <c r="G167" s="506">
        <v>0</v>
      </c>
      <c r="H167" s="511" t="s">
        <v>122</v>
      </c>
      <c r="I167" s="859">
        <v>0</v>
      </c>
    </row>
    <row r="168" spans="1:9" ht="39.75" customHeight="1" thickBot="1">
      <c r="A168" s="1299"/>
      <c r="B168" s="1301"/>
      <c r="C168" s="1313"/>
      <c r="D168" s="511" t="s">
        <v>772</v>
      </c>
      <c r="E168" s="851">
        <v>0</v>
      </c>
      <c r="F168" s="506">
        <v>0</v>
      </c>
      <c r="G168" s="506">
        <v>0</v>
      </c>
      <c r="H168" s="511" t="s">
        <v>182</v>
      </c>
      <c r="I168" s="859">
        <v>0</v>
      </c>
    </row>
    <row r="169" spans="1:9" ht="39.75" customHeight="1" thickBot="1">
      <c r="A169" s="1299"/>
      <c r="B169" s="1301"/>
      <c r="C169" s="1314"/>
      <c r="D169" s="506" t="s">
        <v>993</v>
      </c>
      <c r="E169" s="851"/>
      <c r="F169" s="506"/>
      <c r="G169" s="506"/>
      <c r="H169" s="506"/>
      <c r="I169" s="859"/>
    </row>
    <row r="170" spans="1:9" ht="39.75" customHeight="1" thickBot="1">
      <c r="A170" s="1299"/>
      <c r="B170" s="1301"/>
      <c r="C170" s="1312" t="s">
        <v>967</v>
      </c>
      <c r="D170" s="506" t="s">
        <v>964</v>
      </c>
      <c r="E170" s="851">
        <v>0</v>
      </c>
      <c r="F170" s="506">
        <v>0</v>
      </c>
      <c r="G170" s="506">
        <v>0</v>
      </c>
      <c r="H170" s="506" t="s">
        <v>648</v>
      </c>
      <c r="I170" s="859">
        <v>0</v>
      </c>
    </row>
    <row r="171" spans="1:9" ht="39.75" customHeight="1" thickBot="1">
      <c r="A171" s="1299"/>
      <c r="B171" s="1301"/>
      <c r="C171" s="1313"/>
      <c r="D171" s="506" t="s">
        <v>965</v>
      </c>
      <c r="E171" s="851">
        <v>0</v>
      </c>
      <c r="F171" s="506">
        <v>0</v>
      </c>
      <c r="G171" s="506">
        <v>0</v>
      </c>
      <c r="H171" s="506" t="s">
        <v>661</v>
      </c>
      <c r="I171" s="859">
        <v>0</v>
      </c>
    </row>
    <row r="172" spans="1:9" ht="39.75" customHeight="1" thickBot="1">
      <c r="A172" s="1299"/>
      <c r="B172" s="1301"/>
      <c r="C172" s="1313"/>
      <c r="D172" s="506" t="s">
        <v>183</v>
      </c>
      <c r="E172" s="851">
        <v>0</v>
      </c>
      <c r="F172" s="506">
        <v>0</v>
      </c>
      <c r="G172" s="506">
        <v>0</v>
      </c>
      <c r="H172" s="506" t="s">
        <v>856</v>
      </c>
      <c r="I172" s="859">
        <v>0</v>
      </c>
    </row>
    <row r="173" spans="1:9" ht="39.75" customHeight="1" thickBot="1">
      <c r="A173" s="1299"/>
      <c r="B173" s="1301"/>
      <c r="C173" s="1313"/>
      <c r="D173" s="506" t="s">
        <v>623</v>
      </c>
      <c r="E173" s="851">
        <v>0</v>
      </c>
      <c r="F173" s="506">
        <v>0</v>
      </c>
      <c r="G173" s="506">
        <v>0</v>
      </c>
      <c r="H173" s="506" t="s">
        <v>857</v>
      </c>
      <c r="I173" s="859">
        <v>0</v>
      </c>
    </row>
    <row r="174" spans="1:9" ht="39.75" customHeight="1" thickBot="1">
      <c r="A174" s="1299"/>
      <c r="B174" s="1301"/>
      <c r="C174" s="1314"/>
      <c r="D174" s="506" t="s">
        <v>993</v>
      </c>
      <c r="E174" s="851"/>
      <c r="F174" s="506"/>
      <c r="G174" s="506"/>
      <c r="H174" s="506"/>
      <c r="I174" s="859"/>
    </row>
    <row r="175" spans="1:9" ht="39.75" customHeight="1" thickBot="1">
      <c r="A175" s="1299"/>
      <c r="B175" s="1301"/>
      <c r="C175" s="505" t="s">
        <v>968</v>
      </c>
      <c r="D175" s="506" t="s">
        <v>966</v>
      </c>
      <c r="E175" s="851">
        <v>0</v>
      </c>
      <c r="F175" s="506">
        <v>0</v>
      </c>
      <c r="G175" s="506">
        <v>0</v>
      </c>
      <c r="H175" s="506" t="s">
        <v>1079</v>
      </c>
      <c r="I175" s="859">
        <v>0</v>
      </c>
    </row>
    <row r="176" spans="1:9" ht="39.75" customHeight="1" thickBot="1">
      <c r="A176" s="1299"/>
      <c r="B176" s="1301"/>
      <c r="C176" s="505" t="s">
        <v>969</v>
      </c>
      <c r="D176" s="506" t="s">
        <v>970</v>
      </c>
      <c r="E176" s="851">
        <v>0</v>
      </c>
      <c r="F176" s="506">
        <v>0</v>
      </c>
      <c r="G176" s="506">
        <v>0</v>
      </c>
      <c r="H176" s="506" t="s">
        <v>971</v>
      </c>
      <c r="I176" s="859">
        <v>0</v>
      </c>
    </row>
    <row r="177" spans="1:9" ht="39.75" customHeight="1" thickBot="1">
      <c r="A177" s="1302"/>
      <c r="B177" s="1304"/>
      <c r="C177" s="1305" t="s">
        <v>1106</v>
      </c>
      <c r="D177" s="1307"/>
      <c r="E177" s="851"/>
      <c r="F177" s="506"/>
      <c r="G177" s="506"/>
      <c r="H177" s="506"/>
      <c r="I177" s="859"/>
    </row>
    <row r="178" spans="1:9" ht="39.75" customHeight="1" thickBot="1">
      <c r="A178" s="1287" t="s">
        <v>769</v>
      </c>
      <c r="B178" s="1288"/>
      <c r="C178" s="1289"/>
      <c r="D178" s="511" t="s">
        <v>858</v>
      </c>
      <c r="E178" s="851">
        <v>0</v>
      </c>
      <c r="F178" s="506">
        <v>0</v>
      </c>
      <c r="G178" s="506">
        <v>0</v>
      </c>
      <c r="H178" s="511" t="s">
        <v>859</v>
      </c>
      <c r="I178" s="859">
        <v>0</v>
      </c>
    </row>
    <row r="179" spans="1:9" ht="39.75" customHeight="1" thickBot="1">
      <c r="A179" s="1290"/>
      <c r="B179" s="1291"/>
      <c r="C179" s="1292"/>
      <c r="D179" s="511" t="s">
        <v>860</v>
      </c>
      <c r="E179" s="851">
        <v>0</v>
      </c>
      <c r="F179" s="506">
        <v>0</v>
      </c>
      <c r="G179" s="506">
        <v>0</v>
      </c>
      <c r="H179" s="511" t="s">
        <v>861</v>
      </c>
      <c r="I179" s="859">
        <v>0</v>
      </c>
    </row>
    <row r="180" spans="1:9" ht="39.75" customHeight="1" thickBot="1">
      <c r="A180" s="1290"/>
      <c r="B180" s="1291"/>
      <c r="C180" s="1292"/>
      <c r="D180" s="511" t="s">
        <v>620</v>
      </c>
      <c r="E180" s="851">
        <v>0</v>
      </c>
      <c r="F180" s="506">
        <v>0</v>
      </c>
      <c r="G180" s="506">
        <v>0</v>
      </c>
      <c r="H180" s="511" t="s">
        <v>862</v>
      </c>
      <c r="I180" s="859">
        <v>0</v>
      </c>
    </row>
    <row r="181" spans="1:9" ht="39.75" customHeight="1" thickBot="1">
      <c r="A181" s="1293"/>
      <c r="B181" s="1294"/>
      <c r="C181" s="1295"/>
      <c r="D181" s="511" t="s">
        <v>993</v>
      </c>
      <c r="E181" s="851"/>
      <c r="F181" s="506"/>
      <c r="G181" s="506"/>
      <c r="H181" s="511"/>
      <c r="I181" s="861"/>
    </row>
    <row r="182" spans="1:9" ht="39.75" customHeight="1" thickBot="1">
      <c r="A182" s="1296" t="s">
        <v>662</v>
      </c>
      <c r="B182" s="1297"/>
      <c r="C182" s="1298"/>
      <c r="D182" s="506" t="s">
        <v>1080</v>
      </c>
      <c r="E182" s="851">
        <f>'COST VOLUM'!C13</f>
        <v>26</v>
      </c>
      <c r="F182" s="506">
        <v>0</v>
      </c>
      <c r="G182" s="506">
        <v>0</v>
      </c>
      <c r="H182" s="506" t="s">
        <v>1081</v>
      </c>
      <c r="I182" s="859">
        <f>'COST VOLUM'!C23/'COST VOLUM'!C13</f>
        <v>43478.566538461535</v>
      </c>
    </row>
    <row r="183" spans="1:9" ht="39.75" customHeight="1" thickBot="1">
      <c r="A183" s="1299"/>
      <c r="B183" s="1300"/>
      <c r="C183" s="1301"/>
      <c r="D183" s="506" t="s">
        <v>616</v>
      </c>
      <c r="E183" s="851">
        <f>'COST VOLUM'!D13</f>
        <v>0</v>
      </c>
      <c r="F183" s="506">
        <v>0</v>
      </c>
      <c r="G183" s="506">
        <v>0</v>
      </c>
      <c r="H183" s="506" t="s">
        <v>617</v>
      </c>
      <c r="I183" s="859">
        <v>0</v>
      </c>
    </row>
    <row r="184" spans="1:9" ht="39.75" customHeight="1" thickBot="1">
      <c r="A184" s="1299"/>
      <c r="B184" s="1300"/>
      <c r="C184" s="1301"/>
      <c r="D184" s="506" t="s">
        <v>863</v>
      </c>
      <c r="E184" s="851">
        <v>0</v>
      </c>
      <c r="F184" s="506">
        <v>0</v>
      </c>
      <c r="G184" s="506">
        <v>0</v>
      </c>
      <c r="H184" s="506" t="s">
        <v>1151</v>
      </c>
      <c r="I184" s="859">
        <v>0</v>
      </c>
    </row>
    <row r="185" spans="1:9" ht="39.75" customHeight="1" thickBot="1">
      <c r="A185" s="1299"/>
      <c r="B185" s="1300"/>
      <c r="C185" s="1301"/>
      <c r="D185" s="506" t="s">
        <v>1082</v>
      </c>
      <c r="E185" s="851">
        <v>0</v>
      </c>
      <c r="F185" s="506">
        <v>0</v>
      </c>
      <c r="G185" s="506">
        <v>0</v>
      </c>
      <c r="H185" s="506" t="s">
        <v>1010</v>
      </c>
      <c r="I185" s="859">
        <v>0</v>
      </c>
    </row>
    <row r="186" spans="1:9" ht="39.75" customHeight="1" thickBot="1">
      <c r="A186" s="1299"/>
      <c r="B186" s="1300"/>
      <c r="C186" s="1301"/>
      <c r="D186" s="506" t="s">
        <v>677</v>
      </c>
      <c r="E186" s="851">
        <v>0</v>
      </c>
      <c r="F186" s="506">
        <v>0</v>
      </c>
      <c r="G186" s="506">
        <v>0</v>
      </c>
      <c r="H186" s="506" t="s">
        <v>1083</v>
      </c>
      <c r="I186" s="859">
        <v>0</v>
      </c>
    </row>
    <row r="187" spans="1:9" ht="39.75" customHeight="1" thickBot="1">
      <c r="A187" s="1299"/>
      <c r="B187" s="1300"/>
      <c r="C187" s="1301"/>
      <c r="D187" s="506" t="s">
        <v>678</v>
      </c>
      <c r="E187" s="851">
        <v>0</v>
      </c>
      <c r="F187" s="506">
        <v>0</v>
      </c>
      <c r="G187" s="506">
        <v>0</v>
      </c>
      <c r="H187" s="506" t="s">
        <v>1084</v>
      </c>
      <c r="I187" s="859">
        <v>0</v>
      </c>
    </row>
    <row r="188" spans="1:9" ht="39.75" customHeight="1" thickBot="1">
      <c r="A188" s="1299"/>
      <c r="B188" s="1300"/>
      <c r="C188" s="1301"/>
      <c r="D188" s="506" t="s">
        <v>912</v>
      </c>
      <c r="E188" s="851">
        <v>0</v>
      </c>
      <c r="F188" s="506">
        <v>0</v>
      </c>
      <c r="G188" s="506">
        <v>0</v>
      </c>
      <c r="H188" s="506" t="s">
        <v>614</v>
      </c>
      <c r="I188" s="859">
        <v>0</v>
      </c>
    </row>
    <row r="189" spans="1:9" ht="39.75" customHeight="1" thickBot="1">
      <c r="A189" s="1299"/>
      <c r="B189" s="1300"/>
      <c r="C189" s="1301"/>
      <c r="D189" s="506" t="s">
        <v>1133</v>
      </c>
      <c r="E189" s="851">
        <v>0</v>
      </c>
      <c r="F189" s="506">
        <v>0</v>
      </c>
      <c r="G189" s="506">
        <v>0</v>
      </c>
      <c r="H189" s="506" t="s">
        <v>1085</v>
      </c>
      <c r="I189" s="859">
        <v>0</v>
      </c>
    </row>
    <row r="190" spans="1:9" ht="39.75" customHeight="1" thickBot="1">
      <c r="A190" s="1299"/>
      <c r="B190" s="1300"/>
      <c r="C190" s="1301"/>
      <c r="D190" s="506" t="s">
        <v>1087</v>
      </c>
      <c r="E190" s="851">
        <v>0</v>
      </c>
      <c r="F190" s="506">
        <v>0</v>
      </c>
      <c r="G190" s="506">
        <v>0</v>
      </c>
      <c r="H190" s="506" t="s">
        <v>596</v>
      </c>
      <c r="I190" s="859">
        <v>0</v>
      </c>
    </row>
    <row r="191" spans="1:9" ht="39.75" customHeight="1" thickBot="1">
      <c r="A191" s="1299"/>
      <c r="B191" s="1300"/>
      <c r="C191" s="1301"/>
      <c r="D191" s="506" t="s">
        <v>503</v>
      </c>
      <c r="E191" s="851">
        <v>0</v>
      </c>
      <c r="F191" s="506">
        <v>0</v>
      </c>
      <c r="G191" s="506">
        <v>0</v>
      </c>
      <c r="H191" s="506" t="s">
        <v>621</v>
      </c>
      <c r="I191" s="859">
        <v>0</v>
      </c>
    </row>
    <row r="192" spans="1:9" ht="39.75" customHeight="1" thickBot="1">
      <c r="A192" s="1299"/>
      <c r="B192" s="1300"/>
      <c r="C192" s="1301"/>
      <c r="D192" s="506" t="s">
        <v>1134</v>
      </c>
      <c r="E192" s="851">
        <v>0</v>
      </c>
      <c r="F192" s="506">
        <v>0</v>
      </c>
      <c r="G192" s="506">
        <v>0</v>
      </c>
      <c r="H192" s="506" t="s">
        <v>615</v>
      </c>
      <c r="I192" s="859">
        <v>0</v>
      </c>
    </row>
    <row r="193" spans="1:9" ht="39.75" customHeight="1" thickBot="1">
      <c r="A193" s="1302"/>
      <c r="B193" s="1303"/>
      <c r="C193" s="1304"/>
      <c r="D193" s="506" t="s">
        <v>993</v>
      </c>
      <c r="E193" s="851">
        <v>0</v>
      </c>
      <c r="F193" s="506">
        <v>0</v>
      </c>
      <c r="G193" s="506">
        <v>0</v>
      </c>
      <c r="H193" s="508"/>
      <c r="I193" s="859">
        <v>0</v>
      </c>
    </row>
    <row r="194" spans="1:9" ht="39.75" customHeight="1" thickBot="1">
      <c r="A194" s="1305" t="s">
        <v>1135</v>
      </c>
      <c r="B194" s="1306"/>
      <c r="C194" s="1306"/>
      <c r="D194" s="1307"/>
      <c r="E194" s="858"/>
      <c r="F194" s="508"/>
      <c r="G194" s="508"/>
      <c r="H194" s="508"/>
      <c r="I194" s="799"/>
    </row>
    <row r="195" spans="1:9" ht="39.75" customHeight="1">
      <c r="A195" s="510" t="s">
        <v>411</v>
      </c>
      <c r="B195"/>
      <c r="I195" s="800"/>
    </row>
    <row r="196" spans="1:9" ht="39.75" customHeight="1">
      <c r="A196" s="1308" t="s">
        <v>412</v>
      </c>
      <c r="B196" s="1308"/>
      <c r="C196" s="1308"/>
      <c r="D196" s="1308"/>
      <c r="E196" s="1308"/>
      <c r="F196" s="1308"/>
      <c r="G196" s="1308"/>
      <c r="H196" s="1308"/>
      <c r="I196" s="1308"/>
    </row>
    <row r="197" spans="1:9" ht="39.75" customHeight="1">
      <c r="A197" s="512"/>
      <c r="B197" s="32"/>
      <c r="C197" s="15"/>
      <c r="D197" s="15"/>
      <c r="E197" s="726"/>
      <c r="F197" s="15"/>
      <c r="G197" s="15"/>
      <c r="H197" s="15"/>
      <c r="I197" s="801"/>
    </row>
    <row r="198" spans="1:9" ht="39.75" customHeight="1">
      <c r="A198" s="512"/>
      <c r="B198" s="32"/>
      <c r="C198" s="15"/>
      <c r="D198" s="15"/>
      <c r="E198" s="726"/>
      <c r="F198" s="15"/>
      <c r="G198" s="15"/>
      <c r="H198" s="15"/>
      <c r="I198" s="801"/>
    </row>
    <row r="199" spans="1:10" ht="39.75" customHeight="1">
      <c r="A199" s="32"/>
      <c r="B199" s="15"/>
      <c r="C199" s="15"/>
      <c r="D199" s="15"/>
      <c r="E199" s="726"/>
      <c r="F199" s="15"/>
      <c r="G199" s="15"/>
      <c r="H199" s="15"/>
      <c r="I199" s="862" t="s">
        <v>413</v>
      </c>
      <c r="J199" s="863"/>
    </row>
    <row r="200" spans="1:10" ht="15.75" customHeight="1">
      <c r="A200" s="15"/>
      <c r="B200" s="15"/>
      <c r="C200" s="15"/>
      <c r="D200" s="15"/>
      <c r="E200" s="726"/>
      <c r="F200" s="15"/>
      <c r="G200" s="15"/>
      <c r="H200" s="15"/>
      <c r="I200" s="1315" t="s">
        <v>765</v>
      </c>
      <c r="J200" s="1315"/>
    </row>
    <row r="201" spans="1:9" ht="39.75" customHeight="1">
      <c r="A201" s="15"/>
      <c r="B201" s="15"/>
      <c r="C201" s="15"/>
      <c r="D201" s="15"/>
      <c r="E201" s="726"/>
      <c r="F201" s="15"/>
      <c r="G201" s="15"/>
      <c r="H201" s="15"/>
      <c r="I201" s="628"/>
    </row>
    <row r="202" spans="1:9" ht="39.75" customHeight="1">
      <c r="A202" s="15"/>
      <c r="B202" s="15"/>
      <c r="C202" s="15"/>
      <c r="D202" s="15"/>
      <c r="E202" s="726"/>
      <c r="F202" s="15"/>
      <c r="G202" s="15"/>
      <c r="H202" s="15"/>
      <c r="I202" s="628"/>
    </row>
    <row r="203" spans="1:9" ht="39.75" customHeight="1">
      <c r="A203" s="15"/>
      <c r="B203" s="15"/>
      <c r="C203" s="15"/>
      <c r="D203" s="15"/>
      <c r="E203" s="726"/>
      <c r="F203" s="15"/>
      <c r="G203" s="15"/>
      <c r="H203" s="15"/>
      <c r="I203" s="628"/>
    </row>
    <row r="204" spans="1:9" ht="39.75" customHeight="1">
      <c r="A204" s="15"/>
      <c r="B204" s="15"/>
      <c r="C204" s="15"/>
      <c r="D204" s="15"/>
      <c r="E204" s="726"/>
      <c r="F204" s="15"/>
      <c r="G204" s="15"/>
      <c r="H204" s="15"/>
      <c r="I204" s="628"/>
    </row>
    <row r="205" spans="1:9" ht="39.75" customHeight="1">
      <c r="A205" s="15"/>
      <c r="B205" s="15"/>
      <c r="C205" s="15"/>
      <c r="D205" s="15"/>
      <c r="E205" s="726"/>
      <c r="F205" s="15"/>
      <c r="G205" s="15"/>
      <c r="H205" s="15"/>
      <c r="I205" s="628"/>
    </row>
    <row r="206" spans="1:9" ht="39.75" customHeight="1">
      <c r="A206" s="15"/>
      <c r="B206" s="15"/>
      <c r="C206" s="15"/>
      <c r="D206" s="15"/>
      <c r="E206" s="726"/>
      <c r="F206" s="15"/>
      <c r="G206" s="15"/>
      <c r="H206" s="15"/>
      <c r="I206" s="628"/>
    </row>
  </sheetData>
  <sheetProtection/>
  <mergeCells count="34">
    <mergeCell ref="I200:J200"/>
    <mergeCell ref="B25:C33"/>
    <mergeCell ref="B34:C36"/>
    <mergeCell ref="B37:C42"/>
    <mergeCell ref="A121:C124"/>
    <mergeCell ref="A125:A129"/>
    <mergeCell ref="B125:C125"/>
    <mergeCell ref="B126:C128"/>
    <mergeCell ref="B129:D129"/>
    <mergeCell ref="A141:C143"/>
    <mergeCell ref="A5:C6"/>
    <mergeCell ref="A22:A43"/>
    <mergeCell ref="B22:C23"/>
    <mergeCell ref="B24:C24"/>
    <mergeCell ref="D5:G5"/>
    <mergeCell ref="H5:I5"/>
    <mergeCell ref="A7:C21"/>
    <mergeCell ref="A130:C140"/>
    <mergeCell ref="B43:D43"/>
    <mergeCell ref="A44:C58"/>
    <mergeCell ref="A59:C69"/>
    <mergeCell ref="A70:C70"/>
    <mergeCell ref="A71:C83"/>
    <mergeCell ref="A84:C120"/>
    <mergeCell ref="A144:C148"/>
    <mergeCell ref="A149:C149"/>
    <mergeCell ref="A150:B177"/>
    <mergeCell ref="C150:C169"/>
    <mergeCell ref="C170:C174"/>
    <mergeCell ref="C177:D177"/>
    <mergeCell ref="A178:C181"/>
    <mergeCell ref="A182:C193"/>
    <mergeCell ref="A194:D194"/>
    <mergeCell ref="A196:I196"/>
  </mergeCells>
  <printOptions/>
  <pageMargins left="0" right="0" top="0" bottom="0" header="0.31496062992125984" footer="0.31496062992125984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S30"/>
  <sheetViews>
    <sheetView zoomScalePageLayoutView="0" workbookViewId="0" topLeftCell="A16">
      <selection activeCell="C27" sqref="C27"/>
    </sheetView>
  </sheetViews>
  <sheetFormatPr defaultColWidth="9.140625" defaultRowHeight="12.75"/>
  <cols>
    <col min="1" max="1" width="15.421875" style="234" customWidth="1"/>
    <col min="2" max="2" width="13.8515625" style="234" customWidth="1"/>
    <col min="3" max="3" width="12.7109375" style="234" customWidth="1"/>
    <col min="4" max="4" width="13.00390625" style="234" customWidth="1"/>
    <col min="5" max="5" width="10.140625" style="234" customWidth="1"/>
    <col min="6" max="6" width="12.57421875" style="234" customWidth="1"/>
    <col min="7" max="8" width="13.28125" style="234" customWidth="1"/>
    <col min="9" max="9" width="16.140625" style="234" customWidth="1"/>
    <col min="10" max="10" width="11.00390625" style="234" customWidth="1"/>
    <col min="11" max="11" width="11.140625" style="234" customWidth="1"/>
    <col min="12" max="16384" width="9.140625" style="234" customWidth="1"/>
  </cols>
  <sheetData>
    <row r="1" ht="11.25">
      <c r="A1" s="19" t="s">
        <v>580</v>
      </c>
    </row>
    <row r="2" spans="1:11" ht="11.25">
      <c r="A2" s="30" t="s">
        <v>385</v>
      </c>
      <c r="K2" s="283"/>
    </row>
    <row r="3" spans="1:19" ht="11.25">
      <c r="A3" s="68" t="s">
        <v>223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239"/>
      <c r="M3" s="239"/>
      <c r="N3" s="18"/>
      <c r="O3" s="18"/>
      <c r="P3" s="18"/>
      <c r="Q3" s="18"/>
      <c r="R3" s="18"/>
      <c r="S3" s="18"/>
    </row>
    <row r="4" spans="1:19" ht="11.25">
      <c r="A4" s="68" t="s">
        <v>298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239"/>
      <c r="M4" s="239"/>
      <c r="N4" s="18"/>
      <c r="O4" s="18"/>
      <c r="P4" s="18"/>
      <c r="Q4" s="18"/>
      <c r="R4" s="18"/>
      <c r="S4" s="18"/>
    </row>
    <row r="5" spans="1:5" s="18" customFormat="1" ht="22.5" customHeight="1">
      <c r="A5" s="17" t="s">
        <v>925</v>
      </c>
      <c r="B5" s="231"/>
      <c r="C5" s="231"/>
      <c r="D5" s="50"/>
      <c r="E5" s="272"/>
    </row>
    <row r="6" spans="1:12" ht="11.25">
      <c r="A6" s="234" t="s">
        <v>131</v>
      </c>
      <c r="L6" s="243"/>
    </row>
    <row r="7" spans="1:19" ht="11.25">
      <c r="A7" s="68"/>
      <c r="B7" s="68"/>
      <c r="C7" s="68"/>
      <c r="D7" s="68"/>
      <c r="E7" s="68"/>
      <c r="F7" s="6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</row>
    <row r="8" spans="1:19" ht="12" thickBot="1">
      <c r="A8" s="68" t="s">
        <v>252</v>
      </c>
      <c r="B8" s="68"/>
      <c r="C8" s="68"/>
      <c r="D8" s="68"/>
      <c r="E8" s="68"/>
      <c r="F8" s="6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</row>
    <row r="9" spans="1:19" ht="26.25" customHeight="1">
      <c r="A9" s="1017" t="s">
        <v>299</v>
      </c>
      <c r="B9" s="1018"/>
      <c r="C9" s="1018"/>
      <c r="D9" s="1018"/>
      <c r="E9" s="1018"/>
      <c r="F9" s="1018" t="s">
        <v>1143</v>
      </c>
      <c r="G9" s="1018"/>
      <c r="H9" s="1018"/>
      <c r="I9" s="1018"/>
      <c r="J9" s="1019" t="s">
        <v>1001</v>
      </c>
      <c r="K9" s="18"/>
      <c r="L9" s="18"/>
      <c r="M9" s="18"/>
      <c r="N9" s="18"/>
      <c r="O9" s="18"/>
      <c r="P9" s="18"/>
      <c r="Q9" s="18"/>
      <c r="R9" s="18"/>
      <c r="S9" s="18"/>
    </row>
    <row r="10" spans="1:19" ht="81.75" customHeight="1" thickBot="1">
      <c r="A10" s="75" t="s">
        <v>1144</v>
      </c>
      <c r="B10" s="76" t="s">
        <v>1145</v>
      </c>
      <c r="C10" s="76" t="s">
        <v>1146</v>
      </c>
      <c r="D10" s="76" t="s">
        <v>1147</v>
      </c>
      <c r="E10" s="76" t="s">
        <v>985</v>
      </c>
      <c r="F10" s="76" t="s">
        <v>1144</v>
      </c>
      <c r="G10" s="76" t="s">
        <v>1145</v>
      </c>
      <c r="H10" s="76" t="s">
        <v>1146</v>
      </c>
      <c r="I10" s="76" t="s">
        <v>1147</v>
      </c>
      <c r="J10" s="1020"/>
      <c r="K10" s="18"/>
      <c r="M10" s="18"/>
      <c r="N10" s="18"/>
      <c r="O10" s="18"/>
      <c r="P10" s="18"/>
      <c r="Q10" s="18"/>
      <c r="R10" s="18"/>
      <c r="S10" s="18"/>
    </row>
    <row r="11" spans="1:19" ht="25.5" customHeight="1" thickBot="1">
      <c r="A11" s="77" t="s">
        <v>986</v>
      </c>
      <c r="B11" s="78" t="s">
        <v>987</v>
      </c>
      <c r="C11" s="78" t="s">
        <v>975</v>
      </c>
      <c r="D11" s="78" t="s">
        <v>976</v>
      </c>
      <c r="E11" s="78" t="s">
        <v>977</v>
      </c>
      <c r="F11" s="78" t="s">
        <v>988</v>
      </c>
      <c r="G11" s="78" t="s">
        <v>978</v>
      </c>
      <c r="H11" s="78" t="s">
        <v>979</v>
      </c>
      <c r="I11" s="78" t="s">
        <v>980</v>
      </c>
      <c r="J11" s="79" t="s">
        <v>1148</v>
      </c>
      <c r="M11" s="18"/>
      <c r="N11" s="18"/>
      <c r="O11" s="18"/>
      <c r="P11" s="18"/>
      <c r="Q11" s="18"/>
      <c r="R11" s="18"/>
      <c r="S11" s="18"/>
    </row>
    <row r="12" spans="1:19" ht="21" customHeight="1" thickBot="1">
      <c r="A12" s="284"/>
      <c r="B12" s="285"/>
      <c r="C12" s="285"/>
      <c r="D12" s="285"/>
      <c r="E12" s="78"/>
      <c r="F12" s="286"/>
      <c r="G12" s="286"/>
      <c r="H12" s="286"/>
      <c r="I12" s="286"/>
      <c r="J12" s="287"/>
      <c r="K12" s="288"/>
      <c r="M12" s="18"/>
      <c r="N12" s="18"/>
      <c r="O12" s="18"/>
      <c r="P12" s="18"/>
      <c r="Q12" s="18"/>
      <c r="R12" s="18"/>
      <c r="S12" s="18"/>
    </row>
    <row r="13" spans="1:19" ht="18.75" customHeight="1">
      <c r="A13" s="289"/>
      <c r="B13" s="289"/>
      <c r="C13" s="289"/>
      <c r="D13" s="289"/>
      <c r="E13" s="290"/>
      <c r="F13" s="291"/>
      <c r="G13" s="291"/>
      <c r="H13" s="291"/>
      <c r="I13" s="291"/>
      <c r="J13" s="292"/>
      <c r="K13" s="288"/>
      <c r="M13" s="18"/>
      <c r="N13" s="18"/>
      <c r="O13" s="18"/>
      <c r="P13" s="18"/>
      <c r="Q13" s="18"/>
      <c r="R13" s="18"/>
      <c r="S13" s="18"/>
    </row>
    <row r="14" spans="1:19" ht="18.75" customHeight="1">
      <c r="A14" s="289"/>
      <c r="B14" s="289"/>
      <c r="C14" s="289"/>
      <c r="D14" s="289"/>
      <c r="E14" s="290"/>
      <c r="F14" s="291"/>
      <c r="G14" s="291"/>
      <c r="H14" s="291"/>
      <c r="I14" s="291"/>
      <c r="J14" s="292"/>
      <c r="K14" s="288"/>
      <c r="M14" s="18"/>
      <c r="N14" s="18"/>
      <c r="O14" s="18"/>
      <c r="P14" s="18"/>
      <c r="Q14" s="18"/>
      <c r="R14" s="18"/>
      <c r="S14" s="18"/>
    </row>
    <row r="15" spans="1:19" ht="11.25">
      <c r="A15" s="18"/>
      <c r="B15" s="18"/>
      <c r="C15" s="18"/>
      <c r="D15" s="18"/>
      <c r="K15" s="18"/>
      <c r="L15" s="18"/>
      <c r="M15" s="18"/>
      <c r="N15" s="18"/>
      <c r="O15" s="18"/>
      <c r="P15" s="18"/>
      <c r="Q15" s="18"/>
      <c r="R15" s="18"/>
      <c r="S15" s="18"/>
    </row>
    <row r="16" spans="1:19" ht="33" customHeight="1" thickBot="1">
      <c r="A16" s="1021" t="s">
        <v>224</v>
      </c>
      <c r="B16" s="1021"/>
      <c r="C16" s="1021"/>
      <c r="D16" s="1021"/>
      <c r="E16" s="1021"/>
      <c r="F16" s="1021"/>
      <c r="G16" s="1021"/>
      <c r="H16" s="1021"/>
      <c r="I16" s="1021"/>
      <c r="J16" s="1021"/>
      <c r="K16" s="235"/>
      <c r="L16" s="235"/>
      <c r="M16" s="235"/>
      <c r="N16" s="235"/>
      <c r="O16" s="235"/>
      <c r="P16" s="235"/>
      <c r="Q16" s="235"/>
      <c r="R16" s="235"/>
      <c r="S16" s="235"/>
    </row>
    <row r="17" spans="1:19" ht="33" customHeight="1">
      <c r="A17" s="1022" t="s">
        <v>300</v>
      </c>
      <c r="B17" s="1012"/>
      <c r="C17" s="1012"/>
      <c r="D17" s="1012"/>
      <c r="E17" s="1012" t="s">
        <v>225</v>
      </c>
      <c r="F17" s="1012"/>
      <c r="G17" s="1012"/>
      <c r="H17" s="1058" t="s">
        <v>1001</v>
      </c>
      <c r="I17" s="68"/>
      <c r="J17" s="68"/>
      <c r="K17" s="235"/>
      <c r="L17" s="235"/>
      <c r="P17" s="235"/>
      <c r="Q17" s="235"/>
      <c r="R17" s="235"/>
      <c r="S17" s="235"/>
    </row>
    <row r="18" spans="1:10" ht="41.25" customHeight="1">
      <c r="A18" s="80" t="s">
        <v>226</v>
      </c>
      <c r="B18" s="81" t="s">
        <v>227</v>
      </c>
      <c r="C18" s="81" t="s">
        <v>228</v>
      </c>
      <c r="D18" s="81" t="s">
        <v>985</v>
      </c>
      <c r="E18" s="81" t="s">
        <v>226</v>
      </c>
      <c r="F18" s="81" t="s">
        <v>227</v>
      </c>
      <c r="G18" s="81" t="s">
        <v>228</v>
      </c>
      <c r="H18" s="1059"/>
      <c r="I18" s="68"/>
      <c r="J18" s="68"/>
    </row>
    <row r="19" spans="1:10" ht="15.75" customHeight="1">
      <c r="A19" s="80" t="s">
        <v>986</v>
      </c>
      <c r="B19" s="81" t="s">
        <v>987</v>
      </c>
      <c r="C19" s="81" t="s">
        <v>975</v>
      </c>
      <c r="D19" s="81" t="s">
        <v>976</v>
      </c>
      <c r="E19" s="81" t="s">
        <v>977</v>
      </c>
      <c r="F19" s="81" t="s">
        <v>988</v>
      </c>
      <c r="G19" s="81" t="s">
        <v>978</v>
      </c>
      <c r="H19" s="222" t="s">
        <v>992</v>
      </c>
      <c r="I19" s="68"/>
      <c r="J19" s="68"/>
    </row>
    <row r="20" spans="1:10" ht="18.75" customHeight="1" thickBot="1">
      <c r="A20" s="293">
        <v>0</v>
      </c>
      <c r="B20" s="294">
        <v>0</v>
      </c>
      <c r="C20" s="294">
        <v>0</v>
      </c>
      <c r="D20" s="294">
        <v>0</v>
      </c>
      <c r="E20" s="295">
        <v>0</v>
      </c>
      <c r="F20" s="295">
        <v>0</v>
      </c>
      <c r="G20" s="295">
        <v>0</v>
      </c>
      <c r="H20" s="296">
        <v>0</v>
      </c>
      <c r="I20" s="68"/>
      <c r="J20" s="68"/>
    </row>
    <row r="21" spans="1:10" ht="11.25">
      <c r="A21" s="18"/>
      <c r="B21" s="18"/>
      <c r="C21" s="18"/>
      <c r="D21" s="18"/>
      <c r="E21" s="18"/>
      <c r="F21" s="18"/>
      <c r="G21" s="18"/>
      <c r="H21" s="18"/>
      <c r="I21" s="235"/>
      <c r="J21" s="18"/>
    </row>
    <row r="22" spans="1:10" ht="11.25">
      <c r="A22" s="18"/>
      <c r="B22" s="18"/>
      <c r="C22" s="18"/>
      <c r="D22" s="18"/>
      <c r="E22" s="18"/>
      <c r="F22" s="18"/>
      <c r="H22" s="18"/>
      <c r="I22" s="18"/>
      <c r="J22" s="18"/>
    </row>
    <row r="23" spans="1:10" ht="12" thickBot="1">
      <c r="A23" s="1034" t="s">
        <v>253</v>
      </c>
      <c r="B23" s="1034"/>
      <c r="C23" s="1034"/>
      <c r="D23" s="1034"/>
      <c r="E23" s="1034"/>
      <c r="F23" s="1034"/>
      <c r="G23" s="1034"/>
      <c r="H23" s="1034"/>
      <c r="I23" s="1034"/>
      <c r="J23" s="1034"/>
    </row>
    <row r="24" spans="1:3" ht="68.25" thickBot="1">
      <c r="A24" s="6" t="s">
        <v>254</v>
      </c>
      <c r="B24" s="6" t="s">
        <v>255</v>
      </c>
      <c r="C24" s="6" t="s">
        <v>1001</v>
      </c>
    </row>
    <row r="25" spans="1:3" ht="12" thickBot="1">
      <c r="A25" s="8" t="s">
        <v>986</v>
      </c>
      <c r="B25" s="10" t="s">
        <v>987</v>
      </c>
      <c r="C25" s="10" t="s">
        <v>502</v>
      </c>
    </row>
    <row r="26" spans="1:3" ht="12" thickBot="1">
      <c r="A26" s="273" t="s">
        <v>773</v>
      </c>
      <c r="B26" s="274">
        <v>0</v>
      </c>
      <c r="C26" s="274">
        <v>0</v>
      </c>
    </row>
    <row r="28" ht="11.25">
      <c r="A28" s="443" t="s">
        <v>256</v>
      </c>
    </row>
    <row r="29" spans="1:10" ht="11.25">
      <c r="A29" s="443" t="s">
        <v>257</v>
      </c>
      <c r="B29" s="18"/>
      <c r="C29" s="18"/>
      <c r="D29" s="18"/>
      <c r="E29" s="18"/>
      <c r="F29" s="18"/>
      <c r="G29" s="234" t="s">
        <v>413</v>
      </c>
      <c r="H29" s="18"/>
      <c r="I29" s="18"/>
      <c r="J29" s="18"/>
    </row>
    <row r="30" ht="11.25">
      <c r="A30" s="248"/>
    </row>
  </sheetData>
  <sheetProtection/>
  <mergeCells count="8">
    <mergeCell ref="A23:J23"/>
    <mergeCell ref="A9:E9"/>
    <mergeCell ref="F9:I9"/>
    <mergeCell ref="J9:J10"/>
    <mergeCell ref="A16:J16"/>
    <mergeCell ref="A17:D17"/>
    <mergeCell ref="E17:G17"/>
    <mergeCell ref="H17:H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AU22"/>
  <sheetViews>
    <sheetView zoomScalePageLayoutView="0" workbookViewId="0" topLeftCell="A1">
      <selection activeCell="G19" sqref="G19"/>
    </sheetView>
  </sheetViews>
  <sheetFormatPr defaultColWidth="9.140625" defaultRowHeight="12.75"/>
  <cols>
    <col min="1" max="1" width="11.140625" style="32" customWidth="1"/>
    <col min="2" max="2" width="9.28125" style="32" customWidth="1"/>
    <col min="3" max="3" width="9.7109375" style="32" customWidth="1"/>
    <col min="4" max="4" width="9.00390625" style="32" customWidth="1"/>
    <col min="5" max="5" width="9.421875" style="32" customWidth="1"/>
    <col min="6" max="6" width="12.28125" style="32" customWidth="1"/>
    <col min="7" max="7" width="11.28125" style="32" customWidth="1"/>
    <col min="8" max="8" width="11.140625" style="32" customWidth="1"/>
    <col min="9" max="9" width="11.28125" style="32" customWidth="1"/>
    <col min="10" max="10" width="10.28125" style="32" customWidth="1"/>
    <col min="11" max="11" width="11.57421875" style="32" customWidth="1"/>
    <col min="12" max="14" width="8.8515625" style="32" customWidth="1"/>
    <col min="15" max="15" width="7.7109375" style="32" customWidth="1"/>
    <col min="16" max="16384" width="8.8515625" style="32" customWidth="1"/>
  </cols>
  <sheetData>
    <row r="1" ht="12.75">
      <c r="A1" s="19" t="s">
        <v>581</v>
      </c>
    </row>
    <row r="2" spans="1:3" ht="12.75">
      <c r="A2" s="30" t="s">
        <v>385</v>
      </c>
      <c r="B2" s="31"/>
      <c r="C2" s="31"/>
    </row>
    <row r="3" spans="1:3" ht="15">
      <c r="A3" s="82" t="s">
        <v>1098</v>
      </c>
      <c r="B3" s="83"/>
      <c r="C3" s="83"/>
    </row>
    <row r="4" spans="1:12" s="24" customFormat="1" ht="22.5" customHeight="1">
      <c r="A4" s="19" t="s">
        <v>925</v>
      </c>
      <c r="B4" s="19"/>
      <c r="C4" s="19"/>
      <c r="D4" s="20"/>
      <c r="E4" s="20"/>
      <c r="F4" s="20"/>
      <c r="G4" s="20"/>
      <c r="H4" s="21"/>
      <c r="I4" s="22"/>
      <c r="J4" s="23"/>
      <c r="K4" s="23"/>
      <c r="L4" s="23"/>
    </row>
    <row r="5" spans="1:47" ht="12.75">
      <c r="A5" s="26" t="s">
        <v>131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33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</row>
    <row r="6" spans="1:47" ht="12.75">
      <c r="A6" s="26"/>
      <c r="B6" s="26"/>
      <c r="C6" s="26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</row>
    <row r="7" ht="14.25" customHeight="1"/>
    <row r="8" spans="1:18" ht="13.5" thickBot="1">
      <c r="A8" s="85" t="s">
        <v>258</v>
      </c>
      <c r="B8" s="70"/>
      <c r="C8" s="70"/>
      <c r="D8" s="70"/>
      <c r="E8" s="70"/>
      <c r="F8" s="70"/>
      <c r="G8" s="70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</row>
    <row r="9" spans="1:11" ht="28.5" customHeight="1">
      <c r="A9" s="1013" t="s">
        <v>894</v>
      </c>
      <c r="B9" s="1014"/>
      <c r="C9" s="1014"/>
      <c r="D9" s="1014"/>
      <c r="E9" s="1014"/>
      <c r="F9" s="1006" t="s">
        <v>985</v>
      </c>
      <c r="G9" s="1013" t="s">
        <v>895</v>
      </c>
      <c r="H9" s="1014"/>
      <c r="I9" s="1014"/>
      <c r="J9" s="1014"/>
      <c r="K9" s="1015"/>
    </row>
    <row r="10" spans="1:11" ht="32.25" customHeight="1" thickBot="1">
      <c r="A10" s="7" t="s">
        <v>133</v>
      </c>
      <c r="B10" s="39" t="s">
        <v>134</v>
      </c>
      <c r="C10" s="39" t="s">
        <v>135</v>
      </c>
      <c r="D10" s="39" t="s">
        <v>137</v>
      </c>
      <c r="E10" s="39" t="s">
        <v>136</v>
      </c>
      <c r="F10" s="1007"/>
      <c r="G10" s="7" t="s">
        <v>133</v>
      </c>
      <c r="H10" s="39" t="s">
        <v>134</v>
      </c>
      <c r="I10" s="39" t="s">
        <v>135</v>
      </c>
      <c r="J10" s="39" t="s">
        <v>137</v>
      </c>
      <c r="K10" s="40" t="s">
        <v>136</v>
      </c>
    </row>
    <row r="11" spans="1:11" ht="13.5" thickBot="1">
      <c r="A11" s="8" t="s">
        <v>986</v>
      </c>
      <c r="B11" s="9" t="s">
        <v>987</v>
      </c>
      <c r="C11" s="9" t="s">
        <v>975</v>
      </c>
      <c r="D11" s="9" t="s">
        <v>976</v>
      </c>
      <c r="E11" s="9" t="s">
        <v>977</v>
      </c>
      <c r="F11" s="10" t="s">
        <v>988</v>
      </c>
      <c r="G11" s="8" t="s">
        <v>978</v>
      </c>
      <c r="H11" s="9" t="s">
        <v>979</v>
      </c>
      <c r="I11" s="9" t="s">
        <v>980</v>
      </c>
      <c r="J11" s="9" t="s">
        <v>981</v>
      </c>
      <c r="K11" s="10" t="s">
        <v>982</v>
      </c>
    </row>
    <row r="12" spans="1:18" ht="18.75" customHeight="1" thickBot="1">
      <c r="A12" s="89">
        <v>0</v>
      </c>
      <c r="B12" s="90">
        <v>0</v>
      </c>
      <c r="C12" s="90">
        <v>0</v>
      </c>
      <c r="D12" s="90">
        <v>0</v>
      </c>
      <c r="E12" s="90">
        <v>0</v>
      </c>
      <c r="F12" s="91">
        <v>0</v>
      </c>
      <c r="G12" s="92">
        <v>0</v>
      </c>
      <c r="H12" s="93">
        <v>0</v>
      </c>
      <c r="I12" s="93">
        <v>0</v>
      </c>
      <c r="J12" s="93">
        <v>0</v>
      </c>
      <c r="K12" s="94">
        <v>0</v>
      </c>
      <c r="R12" s="34"/>
    </row>
    <row r="15" spans="1:10" ht="13.5" thickBot="1">
      <c r="A15" s="85" t="s">
        <v>259</v>
      </c>
      <c r="B15" s="70"/>
      <c r="C15" s="70"/>
      <c r="D15" s="70"/>
      <c r="E15" s="70"/>
      <c r="F15" s="70"/>
      <c r="G15" s="70"/>
      <c r="H15" s="34"/>
      <c r="I15" s="34"/>
      <c r="J15" s="34"/>
    </row>
    <row r="16" spans="1:6" ht="20.25" customHeight="1">
      <c r="A16" s="1013" t="s">
        <v>132</v>
      </c>
      <c r="B16" s="1014"/>
      <c r="C16" s="1014"/>
      <c r="D16" s="1014"/>
      <c r="E16" s="1015"/>
      <c r="F16" s="1016" t="s">
        <v>1001</v>
      </c>
    </row>
    <row r="17" spans="1:6" ht="30.75" customHeight="1" thickBot="1">
      <c r="A17" s="7" t="s">
        <v>133</v>
      </c>
      <c r="B17" s="39" t="s">
        <v>134</v>
      </c>
      <c r="C17" s="39" t="s">
        <v>135</v>
      </c>
      <c r="D17" s="39" t="s">
        <v>137</v>
      </c>
      <c r="E17" s="40" t="s">
        <v>136</v>
      </c>
      <c r="F17" s="1005"/>
    </row>
    <row r="18" spans="1:6" ht="13.5" thickBot="1">
      <c r="A18" s="8" t="s">
        <v>986</v>
      </c>
      <c r="B18" s="8" t="s">
        <v>987</v>
      </c>
      <c r="C18" s="8" t="s">
        <v>975</v>
      </c>
      <c r="D18" s="8" t="s">
        <v>976</v>
      </c>
      <c r="E18" s="8" t="s">
        <v>977</v>
      </c>
      <c r="F18" s="11" t="s">
        <v>368</v>
      </c>
    </row>
    <row r="19" spans="1:6" ht="13.5" thickBot="1">
      <c r="A19" s="92">
        <v>0</v>
      </c>
      <c r="B19" s="95">
        <v>0</v>
      </c>
      <c r="C19" s="95">
        <v>0</v>
      </c>
      <c r="D19" s="95">
        <v>0</v>
      </c>
      <c r="E19" s="96">
        <v>0</v>
      </c>
      <c r="F19" s="97">
        <v>0</v>
      </c>
    </row>
    <row r="22" ht="12.75">
      <c r="H22" s="234" t="s">
        <v>413</v>
      </c>
    </row>
  </sheetData>
  <sheetProtection/>
  <mergeCells count="5">
    <mergeCell ref="G9:K9"/>
    <mergeCell ref="A16:E16"/>
    <mergeCell ref="F16:F17"/>
    <mergeCell ref="A9:E9"/>
    <mergeCell ref="F9:F10"/>
  </mergeCells>
  <printOptions horizontalCentered="1"/>
  <pageMargins left="0.11811023622047245" right="0.11811023622047245" top="0.35433070866141736" bottom="0.35433070866141736" header="0.31496062992125984" footer="0.31496062992125984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66FFFF"/>
  </sheetPr>
  <dimension ref="A1:L16"/>
  <sheetViews>
    <sheetView zoomScalePageLayoutView="0" workbookViewId="0" topLeftCell="A1">
      <selection activeCell="F13" sqref="F13"/>
    </sheetView>
  </sheetViews>
  <sheetFormatPr defaultColWidth="9.140625" defaultRowHeight="29.25" customHeight="1"/>
  <cols>
    <col min="1" max="1" width="14.28125" style="234" customWidth="1"/>
    <col min="2" max="2" width="13.57421875" style="234" customWidth="1"/>
    <col min="3" max="3" width="13.421875" style="234" customWidth="1"/>
    <col min="4" max="4" width="14.421875" style="234" customWidth="1"/>
    <col min="5" max="5" width="15.00390625" style="234" customWidth="1"/>
    <col min="6" max="6" width="14.00390625" style="234" customWidth="1"/>
    <col min="7" max="16384" width="9.140625" style="234" customWidth="1"/>
  </cols>
  <sheetData>
    <row r="1" ht="18" customHeight="1">
      <c r="A1" s="19" t="s">
        <v>582</v>
      </c>
    </row>
    <row r="2" spans="1:11" ht="21.75" customHeight="1">
      <c r="A2" s="30" t="s">
        <v>385</v>
      </c>
      <c r="K2" s="283"/>
    </row>
    <row r="3" ht="19.5" customHeight="1">
      <c r="A3" s="68" t="s">
        <v>804</v>
      </c>
    </row>
    <row r="4" spans="1:5" s="18" customFormat="1" ht="24" customHeight="1">
      <c r="A4" s="17" t="s">
        <v>925</v>
      </c>
      <c r="B4" s="231"/>
      <c r="C4" s="231"/>
      <c r="D4" s="50"/>
      <c r="E4" s="272"/>
    </row>
    <row r="5" spans="1:12" ht="18.75" customHeight="1">
      <c r="A5" s="234" t="s">
        <v>131</v>
      </c>
      <c r="L5" s="243"/>
    </row>
    <row r="6" ht="12" customHeight="1">
      <c r="L6" s="243"/>
    </row>
    <row r="7" ht="29.25" customHeight="1">
      <c r="B7" s="18"/>
    </row>
    <row r="8" spans="1:10" ht="29.25" customHeight="1" thickBot="1">
      <c r="A8" s="1021" t="s">
        <v>805</v>
      </c>
      <c r="B8" s="1021"/>
      <c r="C8" s="1021"/>
      <c r="D8" s="1021"/>
      <c r="E8" s="1021"/>
      <c r="F8" s="1021"/>
      <c r="G8" s="1021"/>
      <c r="H8" s="1021"/>
      <c r="I8" s="1021"/>
      <c r="J8" s="1021"/>
    </row>
    <row r="9" spans="1:10" ht="29.25" customHeight="1">
      <c r="A9" s="1022" t="s">
        <v>896</v>
      </c>
      <c r="B9" s="1012"/>
      <c r="C9" s="1012"/>
      <c r="D9" s="1012" t="s">
        <v>557</v>
      </c>
      <c r="E9" s="1012"/>
      <c r="F9" s="1058" t="s">
        <v>1001</v>
      </c>
      <c r="G9" s="68"/>
      <c r="H9" s="68"/>
      <c r="I9" s="68"/>
      <c r="J9" s="68"/>
    </row>
    <row r="10" spans="1:10" ht="29.25" customHeight="1">
      <c r="A10" s="80" t="s">
        <v>806</v>
      </c>
      <c r="B10" s="81" t="s">
        <v>778</v>
      </c>
      <c r="C10" s="81" t="s">
        <v>985</v>
      </c>
      <c r="D10" s="81" t="s">
        <v>806</v>
      </c>
      <c r="E10" s="81" t="s">
        <v>778</v>
      </c>
      <c r="F10" s="1059"/>
      <c r="G10" s="68"/>
      <c r="H10" s="68"/>
      <c r="I10" s="68"/>
      <c r="J10" s="68"/>
    </row>
    <row r="11" spans="1:10" ht="14.25" customHeight="1">
      <c r="A11" s="80" t="s">
        <v>986</v>
      </c>
      <c r="B11" s="81" t="s">
        <v>987</v>
      </c>
      <c r="C11" s="81" t="s">
        <v>975</v>
      </c>
      <c r="D11" s="81" t="s">
        <v>976</v>
      </c>
      <c r="E11" s="81" t="s">
        <v>977</v>
      </c>
      <c r="F11" s="222" t="s">
        <v>825</v>
      </c>
      <c r="G11" s="68"/>
      <c r="H11" s="68"/>
      <c r="I11" s="68"/>
      <c r="J11" s="68"/>
    </row>
    <row r="12" spans="1:10" ht="16.5" customHeight="1" thickBot="1">
      <c r="A12" s="293">
        <v>0</v>
      </c>
      <c r="B12" s="294">
        <v>0</v>
      </c>
      <c r="C12" s="294">
        <v>0</v>
      </c>
      <c r="D12" s="295">
        <v>0</v>
      </c>
      <c r="E12" s="295">
        <v>0</v>
      </c>
      <c r="F12" s="296">
        <v>0</v>
      </c>
      <c r="G12" s="68"/>
      <c r="H12" s="68"/>
      <c r="I12" s="68"/>
      <c r="J12" s="68"/>
    </row>
    <row r="16" ht="29.25" customHeight="1">
      <c r="E16" s="234" t="s">
        <v>413</v>
      </c>
    </row>
  </sheetData>
  <sheetProtection/>
  <mergeCells count="4">
    <mergeCell ref="A8:J8"/>
    <mergeCell ref="A9:C9"/>
    <mergeCell ref="D9:E9"/>
    <mergeCell ref="F9:F1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AL84"/>
  <sheetViews>
    <sheetView zoomScalePageLayoutView="0" workbookViewId="0" topLeftCell="A1">
      <selection activeCell="B52" sqref="B52:F66"/>
    </sheetView>
  </sheetViews>
  <sheetFormatPr defaultColWidth="9.140625" defaultRowHeight="12.75"/>
  <cols>
    <col min="1" max="1" width="20.57421875" style="102" customWidth="1"/>
    <col min="2" max="2" width="22.421875" style="102" customWidth="1"/>
    <col min="3" max="3" width="16.57421875" style="102" customWidth="1"/>
    <col min="4" max="4" width="16.00390625" style="102" customWidth="1"/>
    <col min="5" max="5" width="14.8515625" style="102" customWidth="1"/>
    <col min="6" max="6" width="14.00390625" style="102" customWidth="1"/>
    <col min="7" max="8" width="13.57421875" style="102" customWidth="1"/>
    <col min="9" max="9" width="11.28125" style="102" customWidth="1"/>
    <col min="10" max="10" width="11.8515625" style="102" customWidth="1"/>
    <col min="11" max="11" width="11.28125" style="102" customWidth="1"/>
    <col min="12" max="12" width="13.7109375" style="102" customWidth="1"/>
    <col min="13" max="13" width="14.7109375" style="102" customWidth="1"/>
    <col min="14" max="14" width="13.28125" style="102" customWidth="1"/>
    <col min="15" max="15" width="14.7109375" style="102" customWidth="1"/>
    <col min="16" max="18" width="14.00390625" style="102" customWidth="1"/>
    <col min="19" max="19" width="15.7109375" style="102" customWidth="1"/>
    <col min="20" max="20" width="10.28125" style="102" customWidth="1"/>
    <col min="21" max="21" width="12.8515625" style="102" customWidth="1"/>
    <col min="22" max="23" width="14.00390625" style="102" customWidth="1"/>
    <col min="24" max="24" width="15.8515625" style="102" customWidth="1"/>
    <col min="25" max="16384" width="8.8515625" style="102" customWidth="1"/>
  </cols>
  <sheetData>
    <row r="1" ht="11.25">
      <c r="A1" s="19" t="s">
        <v>583</v>
      </c>
    </row>
    <row r="2" spans="1:30" ht="11.25">
      <c r="A2" s="98" t="s">
        <v>385</v>
      </c>
      <c r="B2" s="98"/>
      <c r="C2" s="98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100"/>
      <c r="Y2" s="99"/>
      <c r="Z2" s="101"/>
      <c r="AA2" s="101"/>
      <c r="AB2" s="101"/>
      <c r="AC2" s="101"/>
      <c r="AD2" s="101"/>
    </row>
    <row r="3" spans="1:30" ht="11.25">
      <c r="A3" s="297" t="s">
        <v>301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9"/>
      <c r="V3" s="99"/>
      <c r="W3" s="99"/>
      <c r="X3" s="99"/>
      <c r="Y3" s="99"/>
      <c r="Z3" s="101"/>
      <c r="AA3" s="101"/>
      <c r="AB3" s="101"/>
      <c r="AC3" s="101"/>
      <c r="AD3" s="101"/>
    </row>
    <row r="4" spans="1:30" ht="11.25">
      <c r="A4" s="19" t="s">
        <v>925</v>
      </c>
      <c r="B4" s="49"/>
      <c r="C4" s="49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101"/>
      <c r="AB4" s="101"/>
      <c r="AC4" s="101"/>
      <c r="AD4" s="101"/>
    </row>
    <row r="5" spans="1:30" ht="11.25">
      <c r="A5" s="99" t="s">
        <v>131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103"/>
      <c r="Z5" s="101"/>
      <c r="AA5" s="101"/>
      <c r="AB5" s="101"/>
      <c r="AC5" s="101"/>
      <c r="AD5" s="101"/>
    </row>
    <row r="6" spans="1:30" ht="11.25">
      <c r="A6" s="98"/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9"/>
      <c r="V6" s="99"/>
      <c r="W6" s="99"/>
      <c r="X6" s="99"/>
      <c r="Y6" s="99"/>
      <c r="Z6" s="101"/>
      <c r="AA6" s="101"/>
      <c r="AB6" s="101"/>
      <c r="AC6" s="101"/>
      <c r="AD6" s="101"/>
    </row>
    <row r="7" spans="1:38" s="15" customFormat="1" ht="9.75" customHeight="1">
      <c r="A7" s="98"/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9"/>
      <c r="AD7" s="99"/>
      <c r="AE7" s="99"/>
      <c r="AF7" s="99"/>
      <c r="AG7" s="99"/>
      <c r="AH7" s="101"/>
      <c r="AI7" s="101"/>
      <c r="AJ7" s="101"/>
      <c r="AK7" s="101"/>
      <c r="AL7" s="101"/>
    </row>
    <row r="8" spans="1:34" s="15" customFormat="1" ht="12" thickBot="1">
      <c r="A8" s="1008" t="s">
        <v>350</v>
      </c>
      <c r="B8" s="1008"/>
      <c r="C8" s="1008"/>
      <c r="D8" s="1008"/>
      <c r="E8" s="1008"/>
      <c r="F8" s="1008"/>
      <c r="G8" s="1008"/>
      <c r="H8" s="1008"/>
      <c r="I8" s="1008"/>
      <c r="J8" s="1008"/>
      <c r="K8" s="1008"/>
      <c r="L8" s="1008"/>
      <c r="M8" s="1008"/>
      <c r="N8" s="1008"/>
      <c r="O8" s="1008"/>
      <c r="P8" s="1008"/>
      <c r="Q8" s="1008"/>
      <c r="R8" s="1008"/>
      <c r="S8" s="1008"/>
      <c r="T8" s="1008"/>
      <c r="U8" s="1008"/>
      <c r="V8" s="1008"/>
      <c r="W8" s="1008"/>
      <c r="X8" s="1008"/>
      <c r="Y8" s="98"/>
      <c r="Z8" s="98"/>
      <c r="AA8" s="98"/>
      <c r="AB8" s="98"/>
      <c r="AC8" s="98"/>
      <c r="AD8" s="101"/>
      <c r="AE8" s="101"/>
      <c r="AF8" s="101"/>
      <c r="AG8" s="101"/>
      <c r="AH8" s="101"/>
    </row>
    <row r="9" spans="1:34" s="15" customFormat="1" ht="36" customHeight="1" thickBot="1">
      <c r="A9" s="1009" t="s">
        <v>897</v>
      </c>
      <c r="B9" s="1010"/>
      <c r="C9" s="1010"/>
      <c r="D9" s="1010"/>
      <c r="E9" s="1010"/>
      <c r="F9" s="1010"/>
      <c r="G9" s="1010"/>
      <c r="H9" s="1010"/>
      <c r="I9" s="1010"/>
      <c r="J9" s="1001" t="s">
        <v>898</v>
      </c>
      <c r="K9" s="1002"/>
      <c r="L9" s="1002"/>
      <c r="M9" s="1002"/>
      <c r="N9" s="1002"/>
      <c r="O9" s="1002"/>
      <c r="P9" s="1002"/>
      <c r="Q9" s="1002"/>
      <c r="R9" s="1003"/>
      <c r="S9" s="1004" t="s">
        <v>23</v>
      </c>
      <c r="AC9" s="99"/>
      <c r="AD9" s="99"/>
      <c r="AE9" s="104"/>
      <c r="AF9" s="105"/>
      <c r="AG9" s="105"/>
      <c r="AH9" s="105"/>
    </row>
    <row r="10" spans="1:34" s="106" customFormat="1" ht="84" customHeight="1" thickBot="1">
      <c r="A10" s="444" t="s">
        <v>309</v>
      </c>
      <c r="B10" s="445" t="s">
        <v>351</v>
      </c>
      <c r="C10" s="14" t="s">
        <v>659</v>
      </c>
      <c r="D10" s="14" t="s">
        <v>352</v>
      </c>
      <c r="E10" s="14" t="s">
        <v>367</v>
      </c>
      <c r="F10" s="445" t="s">
        <v>353</v>
      </c>
      <c r="G10" s="445" t="s">
        <v>354</v>
      </c>
      <c r="H10" s="445" t="s">
        <v>355</v>
      </c>
      <c r="I10" s="445" t="s">
        <v>356</v>
      </c>
      <c r="J10" s="444" t="s">
        <v>687</v>
      </c>
      <c r="K10" s="445" t="s">
        <v>688</v>
      </c>
      <c r="L10" s="14" t="s">
        <v>660</v>
      </c>
      <c r="M10" s="14" t="s">
        <v>340</v>
      </c>
      <c r="N10" s="14" t="s">
        <v>357</v>
      </c>
      <c r="O10" s="445" t="s">
        <v>358</v>
      </c>
      <c r="P10" s="445" t="s">
        <v>359</v>
      </c>
      <c r="Q10" s="445" t="s">
        <v>360</v>
      </c>
      <c r="R10" s="445" t="s">
        <v>361</v>
      </c>
      <c r="S10" s="991"/>
      <c r="AC10" s="107"/>
      <c r="AD10" s="107"/>
      <c r="AE10" s="108"/>
      <c r="AF10" s="105"/>
      <c r="AG10" s="105"/>
      <c r="AH10" s="105"/>
    </row>
    <row r="11" spans="1:34" s="15" customFormat="1" ht="12" thickBot="1">
      <c r="A11" s="446" t="s">
        <v>986</v>
      </c>
      <c r="B11" s="446" t="s">
        <v>987</v>
      </c>
      <c r="C11" s="446" t="s">
        <v>975</v>
      </c>
      <c r="D11" s="446" t="s">
        <v>976</v>
      </c>
      <c r="E11" s="446" t="s">
        <v>977</v>
      </c>
      <c r="F11" s="446" t="s">
        <v>988</v>
      </c>
      <c r="G11" s="446" t="s">
        <v>978</v>
      </c>
      <c r="H11" s="446" t="s">
        <v>979</v>
      </c>
      <c r="I11" s="446" t="s">
        <v>980</v>
      </c>
      <c r="J11" s="446" t="s">
        <v>981</v>
      </c>
      <c r="K11" s="446" t="s">
        <v>982</v>
      </c>
      <c r="L11" s="446" t="s">
        <v>989</v>
      </c>
      <c r="M11" s="446" t="s">
        <v>990</v>
      </c>
      <c r="N11" s="446" t="s">
        <v>983</v>
      </c>
      <c r="O11" s="446" t="s">
        <v>984</v>
      </c>
      <c r="P11" s="446" t="s">
        <v>995</v>
      </c>
      <c r="Q11" s="447" t="s">
        <v>997</v>
      </c>
      <c r="R11" s="447" t="s">
        <v>996</v>
      </c>
      <c r="S11" s="447" t="s">
        <v>998</v>
      </c>
      <c r="AC11" s="99"/>
      <c r="AD11" s="99"/>
      <c r="AE11" s="104"/>
      <c r="AF11" s="104"/>
      <c r="AG11" s="104"/>
      <c r="AH11" s="104"/>
    </row>
    <row r="12" spans="1:34" s="15" customFormat="1" ht="12" customHeight="1" thickBot="1">
      <c r="A12" s="109">
        <v>0</v>
      </c>
      <c r="B12" s="110">
        <v>0</v>
      </c>
      <c r="C12" s="110">
        <v>0</v>
      </c>
      <c r="D12" s="110">
        <v>0</v>
      </c>
      <c r="E12" s="110">
        <v>0</v>
      </c>
      <c r="F12" s="110">
        <v>0</v>
      </c>
      <c r="G12" s="110">
        <v>0</v>
      </c>
      <c r="H12" s="110">
        <v>0</v>
      </c>
      <c r="I12" s="110">
        <v>0</v>
      </c>
      <c r="J12" s="110">
        <v>0</v>
      </c>
      <c r="K12" s="110">
        <v>0</v>
      </c>
      <c r="L12" s="110">
        <v>0</v>
      </c>
      <c r="M12" s="110">
        <v>0</v>
      </c>
      <c r="N12" s="110">
        <v>0</v>
      </c>
      <c r="O12" s="110">
        <v>0</v>
      </c>
      <c r="P12" s="110">
        <v>0</v>
      </c>
      <c r="Q12" s="110">
        <v>0</v>
      </c>
      <c r="R12" s="110">
        <v>0</v>
      </c>
      <c r="S12" s="110">
        <v>0</v>
      </c>
      <c r="AC12" s="111"/>
      <c r="AD12" s="111"/>
      <c r="AE12" s="112"/>
      <c r="AF12" s="113"/>
      <c r="AG12" s="113"/>
      <c r="AH12" s="113"/>
    </row>
    <row r="13" spans="1:34" s="15" customFormat="1" ht="12" customHeight="1">
      <c r="A13" s="114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5"/>
      <c r="Y13" s="25"/>
      <c r="AC13" s="111"/>
      <c r="AD13" s="111"/>
      <c r="AE13" s="112"/>
      <c r="AF13" s="113"/>
      <c r="AG13" s="113"/>
      <c r="AH13" s="113"/>
    </row>
    <row r="14" spans="1:34" s="15" customFormat="1" ht="12" customHeight="1">
      <c r="A14" s="114"/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5"/>
      <c r="Y14" s="25"/>
      <c r="AC14" s="111"/>
      <c r="AD14" s="111"/>
      <c r="AE14" s="112"/>
      <c r="AF14" s="113"/>
      <c r="AG14" s="113"/>
      <c r="AH14" s="113"/>
    </row>
    <row r="15" spans="1:34" s="15" customFormat="1" ht="12" customHeight="1">
      <c r="A15" s="114"/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5"/>
      <c r="Y15" s="25"/>
      <c r="AC15" s="111"/>
      <c r="AD15" s="111"/>
      <c r="AE15" s="112"/>
      <c r="AF15" s="113"/>
      <c r="AG15" s="113"/>
      <c r="AH15" s="113"/>
    </row>
    <row r="16" spans="1:34" s="15" customFormat="1" ht="12" customHeight="1" thickBot="1">
      <c r="A16" s="992" t="s">
        <v>341</v>
      </c>
      <c r="B16" s="992"/>
      <c r="C16" s="992"/>
      <c r="D16" s="992"/>
      <c r="E16" s="992"/>
      <c r="F16" s="992"/>
      <c r="G16" s="992"/>
      <c r="H16" s="448"/>
      <c r="I16" s="448"/>
      <c r="J16" s="448"/>
      <c r="K16" s="448"/>
      <c r="L16" s="448"/>
      <c r="M16" s="448"/>
      <c r="N16" s="448"/>
      <c r="O16" s="448"/>
      <c r="P16" s="448"/>
      <c r="Q16" s="448"/>
      <c r="R16" s="448"/>
      <c r="S16" s="448"/>
      <c r="T16" s="448"/>
      <c r="U16" s="448"/>
      <c r="V16" s="448"/>
      <c r="W16" s="448"/>
      <c r="X16" s="448"/>
      <c r="Y16" s="25"/>
      <c r="AC16" s="111"/>
      <c r="AD16" s="111"/>
      <c r="AE16" s="112"/>
      <c r="AF16" s="113"/>
      <c r="AG16" s="113"/>
      <c r="AH16" s="113"/>
    </row>
    <row r="17" spans="1:33" s="15" customFormat="1" ht="30.75" customHeight="1">
      <c r="A17" s="1011" t="s">
        <v>1076</v>
      </c>
      <c r="B17" s="997"/>
      <c r="C17" s="997"/>
      <c r="D17" s="997" t="s">
        <v>365</v>
      </c>
      <c r="E17" s="997"/>
      <c r="F17" s="998"/>
      <c r="G17" s="999" t="s">
        <v>366</v>
      </c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5"/>
      <c r="X17" s="25"/>
      <c r="AB17" s="111"/>
      <c r="AC17" s="111"/>
      <c r="AD17" s="112"/>
      <c r="AE17" s="113"/>
      <c r="AF17" s="113"/>
      <c r="AG17" s="113"/>
    </row>
    <row r="18" spans="1:33" s="15" customFormat="1" ht="111" customHeight="1" thickBot="1">
      <c r="A18" s="449" t="s">
        <v>192</v>
      </c>
      <c r="B18" s="450" t="s">
        <v>362</v>
      </c>
      <c r="C18" s="450" t="s">
        <v>363</v>
      </c>
      <c r="D18" s="450" t="s">
        <v>364</v>
      </c>
      <c r="E18" s="450" t="s">
        <v>710</v>
      </c>
      <c r="F18" s="451" t="s">
        <v>711</v>
      </c>
      <c r="G18" s="1000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5"/>
      <c r="X18" s="25"/>
      <c r="AB18" s="111"/>
      <c r="AC18" s="111"/>
      <c r="AD18" s="112"/>
      <c r="AE18" s="113"/>
      <c r="AF18" s="113"/>
      <c r="AG18" s="113"/>
    </row>
    <row r="19" spans="1:33" s="15" customFormat="1" ht="21.75" customHeight="1" thickBot="1">
      <c r="A19" s="444" t="s">
        <v>986</v>
      </c>
      <c r="B19" s="445" t="s">
        <v>987</v>
      </c>
      <c r="C19" s="445" t="s">
        <v>975</v>
      </c>
      <c r="D19" s="445" t="s">
        <v>976</v>
      </c>
      <c r="E19" s="445" t="s">
        <v>977</v>
      </c>
      <c r="F19" s="445" t="s">
        <v>988</v>
      </c>
      <c r="G19" s="452" t="s">
        <v>978</v>
      </c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5"/>
      <c r="X19" s="25"/>
      <c r="AB19" s="111"/>
      <c r="AC19" s="111"/>
      <c r="AD19" s="112"/>
      <c r="AE19" s="113"/>
      <c r="AF19" s="113"/>
      <c r="AG19" s="113"/>
    </row>
    <row r="20" spans="1:33" s="15" customFormat="1" ht="18" customHeight="1" thickBot="1">
      <c r="A20" s="422">
        <v>0</v>
      </c>
      <c r="B20" s="423">
        <v>0</v>
      </c>
      <c r="C20" s="423">
        <v>0</v>
      </c>
      <c r="D20" s="423">
        <v>0</v>
      </c>
      <c r="E20" s="423">
        <v>0</v>
      </c>
      <c r="F20" s="423">
        <v>0</v>
      </c>
      <c r="G20" s="423">
        <v>0</v>
      </c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101"/>
      <c r="AD20" s="101"/>
      <c r="AE20" s="101"/>
      <c r="AF20" s="101"/>
      <c r="AG20" s="101"/>
    </row>
    <row r="21" spans="1:34" s="15" customFormat="1" ht="11.25">
      <c r="A21" s="99"/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101"/>
      <c r="AE21" s="101"/>
      <c r="AF21" s="101"/>
      <c r="AG21" s="101"/>
      <c r="AH21" s="101"/>
    </row>
    <row r="22" spans="1:34" s="15" customFormat="1" ht="11.25">
      <c r="A22" s="99"/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101"/>
      <c r="AE22" s="101"/>
      <c r="AF22" s="101"/>
      <c r="AG22" s="101"/>
      <c r="AH22" s="101"/>
    </row>
    <row r="23" spans="1:34" s="15" customFormat="1" ht="11.25">
      <c r="A23" s="99"/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101"/>
      <c r="AE23" s="101"/>
      <c r="AF23" s="101"/>
      <c r="AG23" s="101"/>
      <c r="AH23" s="101"/>
    </row>
    <row r="24" spans="1:34" s="15" customFormat="1" ht="12" thickBot="1">
      <c r="A24" s="453" t="s">
        <v>712</v>
      </c>
      <c r="B24" s="454"/>
      <c r="C24" s="454"/>
      <c r="D24" s="454"/>
      <c r="E24" s="454"/>
      <c r="F24" s="454"/>
      <c r="G24" s="454"/>
      <c r="H24" s="454"/>
      <c r="I24" s="454"/>
      <c r="J24" s="454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101"/>
      <c r="AE24" s="101"/>
      <c r="AF24" s="101"/>
      <c r="AG24" s="101"/>
      <c r="AH24" s="101"/>
    </row>
    <row r="25" spans="1:33" s="15" customFormat="1" ht="21.75" customHeight="1" thickBot="1">
      <c r="A25" s="994" t="s">
        <v>55</v>
      </c>
      <c r="B25" s="995"/>
      <c r="C25" s="995"/>
      <c r="D25" s="995"/>
      <c r="E25" s="995"/>
      <c r="F25" s="995"/>
      <c r="G25" s="995"/>
      <c r="H25" s="995"/>
      <c r="I25" s="996"/>
      <c r="J25" s="999" t="s">
        <v>56</v>
      </c>
      <c r="T25" s="99"/>
      <c r="U25" s="99"/>
      <c r="V25" s="99"/>
      <c r="W25" s="99"/>
      <c r="X25" s="99"/>
      <c r="Y25" s="99"/>
      <c r="Z25" s="99"/>
      <c r="AA25" s="99"/>
      <c r="AB25" s="99"/>
      <c r="AC25" s="101"/>
      <c r="AD25" s="101"/>
      <c r="AE25" s="101"/>
      <c r="AF25" s="101"/>
      <c r="AG25" s="101"/>
    </row>
    <row r="26" spans="1:33" s="15" customFormat="1" ht="94.5" customHeight="1" thickBot="1">
      <c r="A26" s="444" t="s">
        <v>309</v>
      </c>
      <c r="B26" s="445" t="s">
        <v>351</v>
      </c>
      <c r="C26" s="14" t="s">
        <v>659</v>
      </c>
      <c r="D26" s="14" t="s">
        <v>352</v>
      </c>
      <c r="E26" s="14" t="s">
        <v>367</v>
      </c>
      <c r="F26" s="445" t="s">
        <v>353</v>
      </c>
      <c r="G26" s="445" t="s">
        <v>354</v>
      </c>
      <c r="H26" s="445" t="s">
        <v>355</v>
      </c>
      <c r="I26" s="452" t="s">
        <v>356</v>
      </c>
      <c r="J26" s="1000"/>
      <c r="S26" s="98"/>
      <c r="T26" s="98"/>
      <c r="U26" s="98"/>
      <c r="V26" s="98"/>
      <c r="W26" s="98"/>
      <c r="X26" s="98"/>
      <c r="Y26" s="98"/>
      <c r="Z26" s="98"/>
      <c r="AA26" s="116"/>
      <c r="AB26" s="116"/>
      <c r="AC26" s="116"/>
      <c r="AD26" s="101"/>
      <c r="AE26" s="101"/>
      <c r="AF26" s="101"/>
      <c r="AG26" s="101"/>
    </row>
    <row r="27" spans="1:31" s="19" customFormat="1" ht="22.5">
      <c r="A27" s="455" t="s">
        <v>986</v>
      </c>
      <c r="B27" s="456" t="s">
        <v>987</v>
      </c>
      <c r="C27" s="456" t="s">
        <v>975</v>
      </c>
      <c r="D27" s="456" t="s">
        <v>976</v>
      </c>
      <c r="E27" s="456" t="s">
        <v>977</v>
      </c>
      <c r="F27" s="456" t="s">
        <v>988</v>
      </c>
      <c r="G27" s="456" t="s">
        <v>978</v>
      </c>
      <c r="H27" s="456" t="s">
        <v>979</v>
      </c>
      <c r="I27" s="456" t="s">
        <v>980</v>
      </c>
      <c r="J27" s="457" t="s">
        <v>342</v>
      </c>
      <c r="P27" s="15"/>
      <c r="Q27" s="15"/>
      <c r="R27" s="98"/>
      <c r="S27" s="99"/>
      <c r="T27" s="99"/>
      <c r="U27" s="99"/>
      <c r="V27" s="99"/>
      <c r="W27" s="99"/>
      <c r="X27" s="99"/>
      <c r="Y27" s="99"/>
      <c r="Z27" s="99"/>
      <c r="AA27" s="101"/>
      <c r="AB27" s="101"/>
      <c r="AC27" s="101"/>
      <c r="AD27" s="116"/>
      <c r="AE27" s="116"/>
    </row>
    <row r="28" spans="1:31" s="15" customFormat="1" ht="12" thickBot="1">
      <c r="A28" s="424">
        <v>0</v>
      </c>
      <c r="B28" s="425">
        <v>0</v>
      </c>
      <c r="C28" s="309">
        <v>0</v>
      </c>
      <c r="D28" s="309">
        <v>0</v>
      </c>
      <c r="E28" s="309">
        <v>0</v>
      </c>
      <c r="F28" s="309">
        <v>0</v>
      </c>
      <c r="G28" s="309">
        <v>0</v>
      </c>
      <c r="H28" s="309">
        <v>0</v>
      </c>
      <c r="I28" s="309">
        <v>0</v>
      </c>
      <c r="J28" s="309">
        <v>0</v>
      </c>
      <c r="R28" s="99"/>
      <c r="S28" s="99"/>
      <c r="T28" s="99"/>
      <c r="U28" s="99"/>
      <c r="V28" s="99"/>
      <c r="W28" s="99"/>
      <c r="X28" s="99"/>
      <c r="Y28" s="99"/>
      <c r="Z28" s="99"/>
      <c r="AA28" s="101"/>
      <c r="AB28" s="101"/>
      <c r="AC28" s="101"/>
      <c r="AD28" s="101"/>
      <c r="AE28" s="101"/>
    </row>
    <row r="29" spans="1:31" s="15" customFormat="1" ht="11.25">
      <c r="A29" s="426"/>
      <c r="B29" s="426"/>
      <c r="C29" s="25"/>
      <c r="D29" s="25"/>
      <c r="E29" s="25"/>
      <c r="F29" s="25"/>
      <c r="G29" s="25"/>
      <c r="H29" s="25"/>
      <c r="I29" s="25"/>
      <c r="J29" s="25"/>
      <c r="R29" s="99"/>
      <c r="S29" s="99"/>
      <c r="T29" s="99"/>
      <c r="U29" s="99"/>
      <c r="V29" s="99"/>
      <c r="W29" s="99"/>
      <c r="X29" s="99"/>
      <c r="Y29" s="99"/>
      <c r="Z29" s="99"/>
      <c r="AA29" s="101"/>
      <c r="AB29" s="101"/>
      <c r="AC29" s="101"/>
      <c r="AD29" s="101"/>
      <c r="AE29" s="101"/>
    </row>
    <row r="30" spans="1:31" s="15" customFormat="1" ht="11.25">
      <c r="A30" s="426"/>
      <c r="B30" s="426"/>
      <c r="C30" s="25"/>
      <c r="D30" s="25"/>
      <c r="E30" s="25"/>
      <c r="F30" s="25"/>
      <c r="G30" s="25"/>
      <c r="H30" s="25"/>
      <c r="I30" s="25"/>
      <c r="J30" s="25"/>
      <c r="R30" s="99"/>
      <c r="S30" s="99"/>
      <c r="T30" s="99"/>
      <c r="U30" s="99"/>
      <c r="V30" s="99"/>
      <c r="W30" s="99"/>
      <c r="X30" s="99"/>
      <c r="Y30" s="99"/>
      <c r="Z30" s="99"/>
      <c r="AA30" s="101"/>
      <c r="AB30" s="101"/>
      <c r="AC30" s="101"/>
      <c r="AD30" s="101"/>
      <c r="AE30" s="101"/>
    </row>
    <row r="31" spans="1:31" s="15" customFormat="1" ht="11.25">
      <c r="A31" s="426"/>
      <c r="B31" s="426"/>
      <c r="C31" s="25"/>
      <c r="D31" s="25"/>
      <c r="E31" s="25"/>
      <c r="F31" s="25"/>
      <c r="G31" s="25"/>
      <c r="H31" s="25"/>
      <c r="I31" s="25"/>
      <c r="J31" s="25"/>
      <c r="R31" s="99"/>
      <c r="S31" s="99"/>
      <c r="T31" s="99"/>
      <c r="U31" s="99"/>
      <c r="V31" s="99"/>
      <c r="W31" s="99"/>
      <c r="X31" s="99"/>
      <c r="Y31" s="99"/>
      <c r="Z31" s="99"/>
      <c r="AA31" s="101"/>
      <c r="AB31" s="101"/>
      <c r="AC31" s="101"/>
      <c r="AD31" s="101"/>
      <c r="AE31" s="101"/>
    </row>
    <row r="32" spans="1:31" s="15" customFormat="1" ht="12" thickBot="1">
      <c r="A32" s="453" t="s">
        <v>713</v>
      </c>
      <c r="B32" s="458"/>
      <c r="C32" s="215"/>
      <c r="D32" s="215"/>
      <c r="E32" s="25"/>
      <c r="F32" s="25"/>
      <c r="G32" s="25"/>
      <c r="H32" s="25"/>
      <c r="I32" s="25"/>
      <c r="J32" s="25"/>
      <c r="K32" s="25"/>
      <c r="L32" s="25"/>
      <c r="M32" s="426"/>
      <c r="N32" s="25"/>
      <c r="O32" s="426"/>
      <c r="R32" s="99"/>
      <c r="S32" s="99"/>
      <c r="T32" s="99"/>
      <c r="U32" s="99"/>
      <c r="V32" s="99"/>
      <c r="W32" s="99"/>
      <c r="X32" s="99"/>
      <c r="Y32" s="99"/>
      <c r="Z32" s="99"/>
      <c r="AA32" s="101"/>
      <c r="AB32" s="101"/>
      <c r="AC32" s="101"/>
      <c r="AD32" s="101"/>
      <c r="AE32" s="101"/>
    </row>
    <row r="33" spans="1:30" s="15" customFormat="1" ht="9.75" customHeight="1">
      <c r="A33" s="1011" t="s">
        <v>714</v>
      </c>
      <c r="B33" s="997"/>
      <c r="C33" s="997"/>
      <c r="D33" s="981" t="s">
        <v>715</v>
      </c>
      <c r="E33" s="25"/>
      <c r="F33" s="25"/>
      <c r="G33" s="25"/>
      <c r="H33" s="25"/>
      <c r="I33" s="25"/>
      <c r="J33" s="25"/>
      <c r="K33" s="25"/>
      <c r="L33" s="426"/>
      <c r="M33" s="25"/>
      <c r="N33" s="426"/>
      <c r="Q33" s="99"/>
      <c r="R33" s="99"/>
      <c r="S33" s="99"/>
      <c r="T33" s="99"/>
      <c r="U33" s="99"/>
      <c r="V33" s="99"/>
      <c r="W33" s="99"/>
      <c r="X33" s="99"/>
      <c r="Y33" s="99"/>
      <c r="Z33" s="101"/>
      <c r="AA33" s="101"/>
      <c r="AB33" s="101"/>
      <c r="AC33" s="101"/>
      <c r="AD33" s="101"/>
    </row>
    <row r="34" spans="1:30" s="15" customFormat="1" ht="90.75" thickBot="1">
      <c r="A34" s="459" t="s">
        <v>193</v>
      </c>
      <c r="B34" s="460" t="s">
        <v>716</v>
      </c>
      <c r="C34" s="460" t="s">
        <v>717</v>
      </c>
      <c r="D34" s="982"/>
      <c r="E34" s="25"/>
      <c r="F34" s="25"/>
      <c r="G34" s="25"/>
      <c r="H34" s="25"/>
      <c r="I34" s="25"/>
      <c r="J34" s="25"/>
      <c r="K34" s="25"/>
      <c r="L34" s="426"/>
      <c r="M34" s="25"/>
      <c r="N34" s="426"/>
      <c r="Q34" s="99"/>
      <c r="R34" s="99"/>
      <c r="S34" s="99"/>
      <c r="T34" s="99"/>
      <c r="U34" s="99"/>
      <c r="V34" s="99"/>
      <c r="W34" s="99"/>
      <c r="X34" s="99"/>
      <c r="Y34" s="99"/>
      <c r="Z34" s="101"/>
      <c r="AA34" s="101"/>
      <c r="AB34" s="101"/>
      <c r="AC34" s="101"/>
      <c r="AD34" s="101"/>
    </row>
    <row r="35" spans="1:30" s="15" customFormat="1" ht="12" thickBot="1">
      <c r="A35" s="461" t="s">
        <v>986</v>
      </c>
      <c r="B35" s="462" t="s">
        <v>987</v>
      </c>
      <c r="C35" s="462" t="s">
        <v>975</v>
      </c>
      <c r="D35" s="463" t="s">
        <v>1049</v>
      </c>
      <c r="E35" s="25"/>
      <c r="F35" s="25"/>
      <c r="G35" s="25"/>
      <c r="H35" s="25"/>
      <c r="I35" s="25"/>
      <c r="J35" s="25"/>
      <c r="K35" s="25"/>
      <c r="L35" s="426"/>
      <c r="M35" s="25"/>
      <c r="N35" s="426"/>
      <c r="Q35" s="99"/>
      <c r="R35" s="99"/>
      <c r="S35" s="99"/>
      <c r="T35" s="99"/>
      <c r="U35" s="99"/>
      <c r="V35" s="99"/>
      <c r="W35" s="99"/>
      <c r="X35" s="99"/>
      <c r="Y35" s="99"/>
      <c r="Z35" s="101"/>
      <c r="AA35" s="101"/>
      <c r="AB35" s="101"/>
      <c r="AC35" s="101"/>
      <c r="AD35" s="101"/>
    </row>
    <row r="36" spans="1:30" s="15" customFormat="1" ht="12" thickBot="1">
      <c r="A36" s="436">
        <v>0</v>
      </c>
      <c r="B36" s="427">
        <v>0</v>
      </c>
      <c r="C36" s="117">
        <v>0</v>
      </c>
      <c r="D36" s="437">
        <v>0</v>
      </c>
      <c r="E36" s="25"/>
      <c r="F36" s="25"/>
      <c r="G36" s="25"/>
      <c r="H36" s="25"/>
      <c r="I36" s="25"/>
      <c r="J36" s="25"/>
      <c r="K36" s="25"/>
      <c r="L36" s="426"/>
      <c r="M36" s="25"/>
      <c r="N36" s="426"/>
      <c r="Q36" s="99"/>
      <c r="R36" s="99"/>
      <c r="S36" s="99"/>
      <c r="T36" s="99"/>
      <c r="U36" s="99"/>
      <c r="V36" s="99"/>
      <c r="W36" s="99"/>
      <c r="X36" s="99"/>
      <c r="Y36" s="99"/>
      <c r="Z36" s="101"/>
      <c r="AA36" s="101"/>
      <c r="AB36" s="101"/>
      <c r="AC36" s="101"/>
      <c r="AD36" s="101"/>
    </row>
    <row r="37" spans="1:30" s="15" customFormat="1" ht="11.25">
      <c r="A37" s="25"/>
      <c r="B37" s="25"/>
      <c r="C37" s="426"/>
      <c r="D37" s="25"/>
      <c r="E37" s="25"/>
      <c r="F37" s="25"/>
      <c r="G37" s="25"/>
      <c r="H37" s="25"/>
      <c r="I37" s="25"/>
      <c r="J37" s="25"/>
      <c r="K37" s="25"/>
      <c r="L37" s="426"/>
      <c r="M37" s="25"/>
      <c r="N37" s="426"/>
      <c r="Q37" s="99"/>
      <c r="R37" s="99"/>
      <c r="S37" s="99"/>
      <c r="T37" s="99"/>
      <c r="U37" s="99"/>
      <c r="V37" s="99"/>
      <c r="W37" s="99"/>
      <c r="X37" s="99"/>
      <c r="Y37" s="99"/>
      <c r="Z37" s="101"/>
      <c r="AA37" s="101"/>
      <c r="AB37" s="101"/>
      <c r="AC37" s="101"/>
      <c r="AD37" s="101"/>
    </row>
    <row r="38" spans="1:31" s="15" customFormat="1" ht="11.25">
      <c r="A38" s="25"/>
      <c r="B38" s="25"/>
      <c r="C38" s="426"/>
      <c r="D38" s="25"/>
      <c r="E38" s="426"/>
      <c r="F38" s="25"/>
      <c r="G38" s="25"/>
      <c r="H38" s="25"/>
      <c r="I38" s="25"/>
      <c r="J38" s="25"/>
      <c r="K38" s="25"/>
      <c r="L38" s="25"/>
      <c r="M38" s="426"/>
      <c r="N38" s="25"/>
      <c r="O38" s="426"/>
      <c r="R38" s="99"/>
      <c r="S38" s="99"/>
      <c r="T38" s="99"/>
      <c r="U38" s="99"/>
      <c r="V38" s="99"/>
      <c r="W38" s="99"/>
      <c r="X38" s="99"/>
      <c r="Y38" s="99"/>
      <c r="Z38" s="99"/>
      <c r="AA38" s="101"/>
      <c r="AB38" s="101"/>
      <c r="AC38" s="101"/>
      <c r="AD38" s="101"/>
      <c r="AE38" s="101"/>
    </row>
    <row r="39" spans="1:31" s="15" customFormat="1" ht="11.25">
      <c r="A39" s="25"/>
      <c r="B39" s="25"/>
      <c r="C39" s="426"/>
      <c r="D39" s="25"/>
      <c r="E39" s="426"/>
      <c r="F39" s="25"/>
      <c r="G39" s="25"/>
      <c r="H39" s="25"/>
      <c r="I39" s="25"/>
      <c r="J39" s="25"/>
      <c r="K39" s="25"/>
      <c r="L39" s="25"/>
      <c r="M39" s="426"/>
      <c r="N39" s="25"/>
      <c r="O39" s="426"/>
      <c r="R39" s="99"/>
      <c r="S39" s="99"/>
      <c r="T39" s="99"/>
      <c r="U39" s="99"/>
      <c r="V39" s="99"/>
      <c r="W39" s="99"/>
      <c r="X39" s="99"/>
      <c r="Y39" s="99"/>
      <c r="Z39" s="99"/>
      <c r="AA39" s="101"/>
      <c r="AB39" s="101"/>
      <c r="AC39" s="101"/>
      <c r="AD39" s="101"/>
      <c r="AE39" s="101"/>
    </row>
    <row r="40" spans="1:31" s="15" customFormat="1" ht="13.5" thickBot="1">
      <c r="A40" s="464" t="s">
        <v>718</v>
      </c>
      <c r="B40" s="465"/>
      <c r="C40" s="426"/>
      <c r="D40" s="25"/>
      <c r="E40" s="426"/>
      <c r="F40" s="25"/>
      <c r="G40" s="25"/>
      <c r="H40" s="25"/>
      <c r="I40" s="25"/>
      <c r="J40" s="25"/>
      <c r="K40" s="25"/>
      <c r="L40" s="25"/>
      <c r="M40" s="426"/>
      <c r="N40" s="25"/>
      <c r="O40" s="426"/>
      <c r="R40" s="99"/>
      <c r="S40" s="99"/>
      <c r="T40" s="99"/>
      <c r="U40" s="99"/>
      <c r="V40" s="99"/>
      <c r="W40" s="99"/>
      <c r="X40" s="99"/>
      <c r="Y40" s="99"/>
      <c r="Z40" s="99"/>
      <c r="AA40" s="101"/>
      <c r="AB40" s="101"/>
      <c r="AC40" s="101"/>
      <c r="AD40" s="101"/>
      <c r="AE40" s="101"/>
    </row>
    <row r="41" spans="1:31" s="15" customFormat="1" ht="30" customHeight="1" thickBot="1">
      <c r="A41" s="466" t="s">
        <v>1128</v>
      </c>
      <c r="B41" s="467" t="s">
        <v>719</v>
      </c>
      <c r="C41" s="426"/>
      <c r="D41" s="25"/>
      <c r="E41" s="426"/>
      <c r="F41" s="25"/>
      <c r="G41" s="25"/>
      <c r="H41" s="25"/>
      <c r="I41" s="25"/>
      <c r="J41" s="25"/>
      <c r="K41" s="25"/>
      <c r="L41" s="25"/>
      <c r="M41" s="426"/>
      <c r="N41" s="25"/>
      <c r="O41" s="426"/>
      <c r="R41" s="99"/>
      <c r="S41" s="99"/>
      <c r="T41" s="99"/>
      <c r="U41" s="99"/>
      <c r="V41" s="99"/>
      <c r="W41" s="99"/>
      <c r="X41" s="99"/>
      <c r="Y41" s="99"/>
      <c r="Z41" s="99"/>
      <c r="AA41" s="101"/>
      <c r="AB41" s="101"/>
      <c r="AC41" s="101"/>
      <c r="AD41" s="101"/>
      <c r="AE41" s="101"/>
    </row>
    <row r="42" spans="1:31" s="15" customFormat="1" ht="15.75" customHeight="1" thickBot="1">
      <c r="A42" s="41" t="s">
        <v>986</v>
      </c>
      <c r="B42" s="468" t="s">
        <v>987</v>
      </c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426"/>
      <c r="N42" s="25"/>
      <c r="O42" s="426"/>
      <c r="R42" s="99"/>
      <c r="S42" s="99"/>
      <c r="T42" s="99"/>
      <c r="U42" s="99"/>
      <c r="V42" s="99"/>
      <c r="W42" s="99"/>
      <c r="X42" s="99"/>
      <c r="Y42" s="99"/>
      <c r="Z42" s="99"/>
      <c r="AA42" s="101"/>
      <c r="AB42" s="101"/>
      <c r="AC42" s="101"/>
      <c r="AD42" s="101"/>
      <c r="AE42" s="101"/>
    </row>
    <row r="43" spans="1:31" s="15" customFormat="1" ht="15.75" customHeight="1" thickBot="1">
      <c r="A43" s="428">
        <v>0</v>
      </c>
      <c r="B43" s="435">
        <v>0</v>
      </c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426"/>
      <c r="N43" s="25"/>
      <c r="O43" s="426"/>
      <c r="R43" s="99"/>
      <c r="S43" s="99"/>
      <c r="T43" s="99"/>
      <c r="U43" s="99"/>
      <c r="V43" s="99"/>
      <c r="W43" s="99"/>
      <c r="X43" s="99"/>
      <c r="Y43" s="99"/>
      <c r="Z43" s="99"/>
      <c r="AA43" s="101"/>
      <c r="AB43" s="101"/>
      <c r="AC43" s="101"/>
      <c r="AD43" s="101"/>
      <c r="AE43" s="101"/>
    </row>
    <row r="44" spans="1:31" s="15" customFormat="1" ht="15.75" customHeight="1">
      <c r="A44" s="429"/>
      <c r="B44" s="429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426"/>
      <c r="N44" s="25"/>
      <c r="O44" s="426"/>
      <c r="R44" s="99"/>
      <c r="S44" s="99"/>
      <c r="T44" s="99"/>
      <c r="U44" s="99"/>
      <c r="V44" s="99"/>
      <c r="W44" s="99"/>
      <c r="X44" s="99"/>
      <c r="Y44" s="99"/>
      <c r="Z44" s="99"/>
      <c r="AA44" s="101"/>
      <c r="AB44" s="101"/>
      <c r="AC44" s="101"/>
      <c r="AD44" s="101"/>
      <c r="AE44" s="101"/>
    </row>
    <row r="45" spans="1:31" s="15" customFormat="1" ht="15.75" customHeight="1">
      <c r="A45" s="28" t="s">
        <v>689</v>
      </c>
      <c r="B45" s="387"/>
      <c r="C45" s="387"/>
      <c r="D45" s="25"/>
      <c r="E45" s="25"/>
      <c r="F45" s="25"/>
      <c r="G45" s="25"/>
      <c r="H45" s="25"/>
      <c r="I45" s="25"/>
      <c r="J45" s="25"/>
      <c r="K45" s="25"/>
      <c r="L45" s="25"/>
      <c r="M45" s="426"/>
      <c r="N45" s="25"/>
      <c r="O45" s="426"/>
      <c r="R45" s="99"/>
      <c r="S45" s="99"/>
      <c r="T45" s="99"/>
      <c r="U45" s="99"/>
      <c r="V45" s="99"/>
      <c r="W45" s="99"/>
      <c r="X45" s="99"/>
      <c r="Y45" s="99"/>
      <c r="Z45" s="99"/>
      <c r="AA45" s="101"/>
      <c r="AB45" s="101"/>
      <c r="AC45" s="101"/>
      <c r="AD45" s="101"/>
      <c r="AE45" s="101"/>
    </row>
    <row r="46" spans="1:32" s="15" customFormat="1" ht="11.25">
      <c r="A46" s="28" t="s">
        <v>690</v>
      </c>
      <c r="B46" s="28"/>
      <c r="C46" s="28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R46" s="99"/>
      <c r="AD46" s="101"/>
      <c r="AE46" s="101"/>
      <c r="AF46" s="101"/>
    </row>
    <row r="47" spans="1:32" s="15" customFormat="1" ht="11.25">
      <c r="A47" s="28"/>
      <c r="B47" s="28"/>
      <c r="C47" s="28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R47" s="99"/>
      <c r="AD47" s="101"/>
      <c r="AE47" s="101"/>
      <c r="AF47" s="101"/>
    </row>
    <row r="48" spans="1:32" s="15" customFormat="1" ht="11.25">
      <c r="A48" s="28"/>
      <c r="B48" s="28"/>
      <c r="C48" s="28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R48" s="99"/>
      <c r="AD48" s="101"/>
      <c r="AE48" s="101"/>
      <c r="AF48" s="101"/>
    </row>
    <row r="49" spans="1:17" s="15" customFormat="1" ht="12" thickBot="1">
      <c r="A49" s="49" t="s">
        <v>720</v>
      </c>
      <c r="B49" s="49"/>
      <c r="C49" s="49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</row>
    <row r="50" spans="1:6" s="15" customFormat="1" ht="79.5" thickBot="1">
      <c r="A50" s="469" t="s">
        <v>721</v>
      </c>
      <c r="B50" s="470" t="s">
        <v>81</v>
      </c>
      <c r="C50" s="12" t="s">
        <v>400</v>
      </c>
      <c r="D50" s="12" t="s">
        <v>401</v>
      </c>
      <c r="E50" s="471" t="s">
        <v>82</v>
      </c>
      <c r="F50" s="472" t="s">
        <v>83</v>
      </c>
    </row>
    <row r="51" spans="1:6" s="15" customFormat="1" ht="23.25" thickBot="1">
      <c r="A51" s="473" t="s">
        <v>1014</v>
      </c>
      <c r="B51" s="473" t="s">
        <v>986</v>
      </c>
      <c r="C51" s="471" t="s">
        <v>987</v>
      </c>
      <c r="D51" s="471" t="s">
        <v>975</v>
      </c>
      <c r="E51" s="471" t="s">
        <v>976</v>
      </c>
      <c r="F51" s="2" t="s">
        <v>1131</v>
      </c>
    </row>
    <row r="52" spans="1:6" s="15" customFormat="1" ht="41.25" customHeight="1" thickBot="1">
      <c r="A52" s="474" t="s">
        <v>343</v>
      </c>
      <c r="B52" s="430">
        <v>0</v>
      </c>
      <c r="C52" s="431">
        <v>0</v>
      </c>
      <c r="D52" s="432">
        <v>0</v>
      </c>
      <c r="E52" s="431">
        <v>0</v>
      </c>
      <c r="F52" s="433">
        <v>0</v>
      </c>
    </row>
    <row r="53" spans="1:6" s="15" customFormat="1" ht="35.25" customHeight="1" thickBot="1">
      <c r="A53" s="3" t="s">
        <v>351</v>
      </c>
      <c r="B53" s="430">
        <v>0</v>
      </c>
      <c r="C53" s="431">
        <v>0</v>
      </c>
      <c r="D53" s="432">
        <v>0</v>
      </c>
      <c r="E53" s="431">
        <v>0</v>
      </c>
      <c r="F53" s="433">
        <v>0</v>
      </c>
    </row>
    <row r="54" spans="1:6" s="15" customFormat="1" ht="40.5" customHeight="1" thickBot="1">
      <c r="A54" s="3" t="s">
        <v>659</v>
      </c>
      <c r="B54" s="430">
        <v>0</v>
      </c>
      <c r="C54" s="431">
        <v>0</v>
      </c>
      <c r="D54" s="432">
        <v>0</v>
      </c>
      <c r="E54" s="431">
        <v>0</v>
      </c>
      <c r="F54" s="433">
        <v>0</v>
      </c>
    </row>
    <row r="55" spans="1:6" s="15" customFormat="1" ht="39.75" customHeight="1" thickBot="1">
      <c r="A55" s="475" t="s">
        <v>344</v>
      </c>
      <c r="B55" s="430">
        <v>0</v>
      </c>
      <c r="C55" s="431">
        <v>0</v>
      </c>
      <c r="D55" s="432">
        <v>0</v>
      </c>
      <c r="E55" s="431">
        <v>0</v>
      </c>
      <c r="F55" s="433">
        <v>0</v>
      </c>
    </row>
    <row r="56" spans="1:6" s="15" customFormat="1" ht="32.25" customHeight="1" thickBot="1">
      <c r="A56" s="476" t="s">
        <v>367</v>
      </c>
      <c r="B56" s="430">
        <v>0</v>
      </c>
      <c r="C56" s="431">
        <v>0</v>
      </c>
      <c r="D56" s="432">
        <v>0</v>
      </c>
      <c r="E56" s="431">
        <v>0</v>
      </c>
      <c r="F56" s="433">
        <v>0</v>
      </c>
    </row>
    <row r="57" spans="1:6" s="15" customFormat="1" ht="33.75" customHeight="1" thickBot="1">
      <c r="A57" s="476" t="s">
        <v>353</v>
      </c>
      <c r="B57" s="430">
        <v>0</v>
      </c>
      <c r="C57" s="431">
        <v>0</v>
      </c>
      <c r="D57" s="432">
        <v>0</v>
      </c>
      <c r="E57" s="431">
        <v>0</v>
      </c>
      <c r="F57" s="433">
        <v>0</v>
      </c>
    </row>
    <row r="58" spans="1:6" s="15" customFormat="1" ht="39.75" customHeight="1" thickBot="1">
      <c r="A58" s="476" t="s">
        <v>354</v>
      </c>
      <c r="B58" s="430">
        <v>0</v>
      </c>
      <c r="C58" s="431">
        <v>0</v>
      </c>
      <c r="D58" s="432">
        <v>0</v>
      </c>
      <c r="E58" s="431">
        <v>0</v>
      </c>
      <c r="F58" s="433">
        <v>0</v>
      </c>
    </row>
    <row r="59" spans="1:6" s="15" customFormat="1" ht="39" customHeight="1" thickBot="1">
      <c r="A59" s="476" t="s">
        <v>355</v>
      </c>
      <c r="B59" s="430">
        <v>0</v>
      </c>
      <c r="C59" s="431">
        <v>0</v>
      </c>
      <c r="D59" s="432">
        <v>0</v>
      </c>
      <c r="E59" s="431">
        <v>0</v>
      </c>
      <c r="F59" s="433">
        <v>0</v>
      </c>
    </row>
    <row r="60" spans="1:6" s="15" customFormat="1" ht="39" customHeight="1" thickBot="1">
      <c r="A60" s="475" t="s">
        <v>356</v>
      </c>
      <c r="B60" s="430">
        <v>0</v>
      </c>
      <c r="C60" s="431">
        <v>0</v>
      </c>
      <c r="D60" s="432">
        <v>0</v>
      </c>
      <c r="E60" s="431">
        <v>0</v>
      </c>
      <c r="F60" s="433">
        <v>0</v>
      </c>
    </row>
    <row r="61" spans="1:6" s="15" customFormat="1" ht="24" customHeight="1" thickBot="1">
      <c r="A61" s="478" t="s">
        <v>57</v>
      </c>
      <c r="B61" s="430">
        <v>0</v>
      </c>
      <c r="C61" s="431">
        <v>0</v>
      </c>
      <c r="D61" s="432">
        <v>0</v>
      </c>
      <c r="E61" s="431">
        <v>0</v>
      </c>
      <c r="F61" s="433">
        <v>0</v>
      </c>
    </row>
    <row r="62" spans="1:12" s="15" customFormat="1" ht="54.75" customHeight="1" thickBot="1">
      <c r="A62" s="4" t="s">
        <v>193</v>
      </c>
      <c r="B62" s="430">
        <v>0</v>
      </c>
      <c r="C62" s="431">
        <v>0</v>
      </c>
      <c r="D62" s="432">
        <v>0</v>
      </c>
      <c r="E62" s="431">
        <v>0</v>
      </c>
      <c r="F62" s="433">
        <v>0</v>
      </c>
      <c r="L62" s="48"/>
    </row>
    <row r="63" spans="1:12" s="15" customFormat="1" ht="64.5" customHeight="1" thickBot="1">
      <c r="A63" s="475" t="s">
        <v>716</v>
      </c>
      <c r="B63" s="430">
        <v>0</v>
      </c>
      <c r="C63" s="431">
        <v>0</v>
      </c>
      <c r="D63" s="432">
        <v>0</v>
      </c>
      <c r="E63" s="431">
        <v>0</v>
      </c>
      <c r="F63" s="433">
        <v>0</v>
      </c>
      <c r="L63" s="118"/>
    </row>
    <row r="64" spans="1:12" s="15" customFormat="1" ht="66.75" customHeight="1" thickBot="1">
      <c r="A64" s="475" t="s">
        <v>717</v>
      </c>
      <c r="B64" s="430">
        <v>0</v>
      </c>
      <c r="C64" s="431">
        <v>0</v>
      </c>
      <c r="D64" s="432">
        <v>0</v>
      </c>
      <c r="E64" s="431">
        <v>0</v>
      </c>
      <c r="F64" s="433">
        <v>0</v>
      </c>
      <c r="L64" s="118"/>
    </row>
    <row r="65" spans="1:12" s="15" customFormat="1" ht="29.25" customHeight="1" thickBot="1">
      <c r="A65" s="477" t="s">
        <v>924</v>
      </c>
      <c r="B65" s="430">
        <v>0</v>
      </c>
      <c r="C65" s="431">
        <v>0</v>
      </c>
      <c r="D65" s="432">
        <v>0</v>
      </c>
      <c r="E65" s="431">
        <v>0</v>
      </c>
      <c r="F65" s="433">
        <v>0</v>
      </c>
      <c r="L65" s="118"/>
    </row>
    <row r="66" spans="1:12" s="15" customFormat="1" ht="21" customHeight="1" thickBot="1">
      <c r="A66" s="1" t="s">
        <v>58</v>
      </c>
      <c r="B66" s="430">
        <v>0</v>
      </c>
      <c r="C66" s="431">
        <v>0</v>
      </c>
      <c r="D66" s="432">
        <v>0</v>
      </c>
      <c r="E66" s="431">
        <v>0</v>
      </c>
      <c r="F66" s="433">
        <v>0</v>
      </c>
      <c r="L66" s="118"/>
    </row>
    <row r="67" spans="1:18" s="15" customFormat="1" ht="12.75" customHeight="1">
      <c r="A67" s="983" t="s">
        <v>395</v>
      </c>
      <c r="B67" s="983"/>
      <c r="C67" s="983"/>
      <c r="D67" s="983"/>
      <c r="E67" s="983"/>
      <c r="F67" s="983"/>
      <c r="G67" s="983"/>
      <c r="H67" s="983"/>
      <c r="I67" s="983"/>
      <c r="J67" s="983"/>
      <c r="K67" s="983"/>
      <c r="L67" s="983"/>
      <c r="M67" s="983"/>
      <c r="N67" s="983"/>
      <c r="O67" s="983"/>
      <c r="P67" s="983"/>
      <c r="Q67" s="48"/>
      <c r="R67" s="48"/>
    </row>
    <row r="68" spans="1:18" s="15" customFormat="1" ht="17.25" customHeight="1">
      <c r="A68" s="984" t="s">
        <v>1153</v>
      </c>
      <c r="B68" s="984"/>
      <c r="C68" s="984"/>
      <c r="D68" s="984"/>
      <c r="E68" s="984"/>
      <c r="F68" s="984"/>
      <c r="G68" s="984"/>
      <c r="H68" s="984"/>
      <c r="I68" s="984"/>
      <c r="J68" s="984"/>
      <c r="K68" s="984"/>
      <c r="L68" s="984"/>
      <c r="M68" s="984"/>
      <c r="N68" s="984"/>
      <c r="O68" s="984"/>
      <c r="P68" s="984"/>
      <c r="Q68" s="383"/>
      <c r="R68" s="118"/>
    </row>
    <row r="69" spans="1:18" s="15" customFormat="1" ht="17.25" customHeight="1">
      <c r="A69" s="52" t="s">
        <v>657</v>
      </c>
      <c r="B69" s="434"/>
      <c r="C69" s="434"/>
      <c r="D69" s="434"/>
      <c r="E69" s="434"/>
      <c r="F69" s="434"/>
      <c r="G69" s="434"/>
      <c r="H69" s="434"/>
      <c r="I69" s="434"/>
      <c r="J69" s="434"/>
      <c r="K69" s="434"/>
      <c r="L69" s="434"/>
      <c r="M69" s="434"/>
      <c r="N69" s="434"/>
      <c r="O69" s="434"/>
      <c r="P69" s="434"/>
      <c r="Q69" s="383"/>
      <c r="R69" s="118"/>
    </row>
    <row r="70" spans="1:18" s="15" customFormat="1" ht="17.25" customHeight="1">
      <c r="A70" s="52" t="s">
        <v>1154</v>
      </c>
      <c r="B70" s="434"/>
      <c r="C70" s="434"/>
      <c r="D70" s="434"/>
      <c r="E70" s="434"/>
      <c r="F70" s="434"/>
      <c r="G70" s="434"/>
      <c r="H70" s="434"/>
      <c r="I70" s="434"/>
      <c r="J70" s="434"/>
      <c r="K70" s="434"/>
      <c r="L70" s="434"/>
      <c r="M70" s="434"/>
      <c r="N70" s="434"/>
      <c r="O70" s="434"/>
      <c r="P70" s="434"/>
      <c r="Q70" s="383"/>
      <c r="R70" s="118"/>
    </row>
    <row r="71" spans="1:18" s="15" customFormat="1" ht="17.25" customHeight="1">
      <c r="A71" s="119" t="s">
        <v>658</v>
      </c>
      <c r="B71" s="434"/>
      <c r="C71" s="434"/>
      <c r="D71" s="434"/>
      <c r="E71" s="434"/>
      <c r="F71" s="434"/>
      <c r="G71" s="434"/>
      <c r="H71" s="434"/>
      <c r="I71" s="434"/>
      <c r="J71" s="434"/>
      <c r="K71" s="434"/>
      <c r="L71" s="434"/>
      <c r="M71" s="434"/>
      <c r="N71" s="434"/>
      <c r="O71" s="434"/>
      <c r="P71" s="434"/>
      <c r="Q71" s="383"/>
      <c r="R71" s="118"/>
    </row>
    <row r="72" spans="1:18" s="15" customFormat="1" ht="17.25" customHeight="1">
      <c r="A72" s="119" t="s">
        <v>915</v>
      </c>
      <c r="B72" s="434"/>
      <c r="C72" s="434"/>
      <c r="D72" s="434"/>
      <c r="E72" s="434"/>
      <c r="F72" s="434"/>
      <c r="G72" s="434"/>
      <c r="H72" s="434"/>
      <c r="I72" s="434"/>
      <c r="J72" s="434"/>
      <c r="K72" s="434"/>
      <c r="L72" s="434"/>
      <c r="M72" s="434"/>
      <c r="N72" s="434"/>
      <c r="O72" s="434"/>
      <c r="P72" s="434"/>
      <c r="Q72" s="383"/>
      <c r="R72" s="118"/>
    </row>
    <row r="73" spans="1:18" s="15" customFormat="1" ht="17.25" customHeight="1">
      <c r="A73" s="119" t="s">
        <v>916</v>
      </c>
      <c r="B73" s="434"/>
      <c r="C73" s="434"/>
      <c r="D73" s="434"/>
      <c r="E73" s="434"/>
      <c r="F73" s="434"/>
      <c r="G73" s="434"/>
      <c r="H73" s="434"/>
      <c r="I73" s="434"/>
      <c r="J73" s="434"/>
      <c r="K73" s="434"/>
      <c r="L73" s="434"/>
      <c r="M73" s="434"/>
      <c r="N73" s="434"/>
      <c r="O73" s="434"/>
      <c r="P73" s="434"/>
      <c r="Q73" s="383"/>
      <c r="R73" s="118"/>
    </row>
    <row r="74" spans="1:18" s="15" customFormat="1" ht="17.25" customHeight="1">
      <c r="A74" s="119" t="s">
        <v>1155</v>
      </c>
      <c r="B74" s="434"/>
      <c r="C74" s="434"/>
      <c r="D74" s="434"/>
      <c r="E74" s="434"/>
      <c r="F74" s="434"/>
      <c r="G74" s="434"/>
      <c r="H74" s="434"/>
      <c r="I74" s="434"/>
      <c r="J74" s="434"/>
      <c r="K74" s="434"/>
      <c r="L74" s="434"/>
      <c r="M74" s="434"/>
      <c r="N74" s="434"/>
      <c r="O74" s="434"/>
      <c r="P74" s="434"/>
      <c r="Q74" s="383"/>
      <c r="R74" s="118"/>
    </row>
    <row r="75" spans="1:18" s="15" customFormat="1" ht="17.25" customHeight="1">
      <c r="A75" s="119" t="s">
        <v>1156</v>
      </c>
      <c r="B75" s="434"/>
      <c r="C75" s="434"/>
      <c r="D75" s="434"/>
      <c r="E75" s="434"/>
      <c r="F75" s="434"/>
      <c r="G75" s="434"/>
      <c r="H75" s="434"/>
      <c r="I75" s="434"/>
      <c r="J75" s="434"/>
      <c r="K75" s="434"/>
      <c r="L75" s="434"/>
      <c r="M75" s="434"/>
      <c r="N75" s="434"/>
      <c r="O75" s="434"/>
      <c r="P75" s="434"/>
      <c r="Q75" s="383"/>
      <c r="R75" s="118"/>
    </row>
    <row r="76" spans="1:18" s="15" customFormat="1" ht="17.25" customHeight="1">
      <c r="A76" s="119" t="s">
        <v>917</v>
      </c>
      <c r="B76" s="434"/>
      <c r="C76" s="434"/>
      <c r="D76" s="434"/>
      <c r="E76" s="434"/>
      <c r="F76" s="434"/>
      <c r="G76" s="434"/>
      <c r="H76" s="434"/>
      <c r="I76" s="434"/>
      <c r="J76" s="434"/>
      <c r="K76" s="434"/>
      <c r="L76" s="434"/>
      <c r="M76" s="434"/>
      <c r="N76" s="434"/>
      <c r="O76" s="434"/>
      <c r="P76" s="434"/>
      <c r="Q76" s="383"/>
      <c r="R76" s="118"/>
    </row>
    <row r="77" spans="1:18" s="15" customFormat="1" ht="17.25" customHeight="1">
      <c r="A77" s="52" t="s">
        <v>918</v>
      </c>
      <c r="B77" s="383"/>
      <c r="C77" s="383"/>
      <c r="D77" s="383"/>
      <c r="E77" s="383"/>
      <c r="F77" s="383"/>
      <c r="G77" s="383"/>
      <c r="H77" s="383"/>
      <c r="I77" s="383"/>
      <c r="J77" s="383"/>
      <c r="K77" s="383"/>
      <c r="L77" s="383"/>
      <c r="M77" s="383"/>
      <c r="N77" s="383"/>
      <c r="O77" s="383"/>
      <c r="P77" s="383"/>
      <c r="Q77" s="383"/>
      <c r="R77" s="118"/>
    </row>
    <row r="78" spans="1:18" s="15" customFormat="1" ht="17.25" customHeight="1">
      <c r="A78" s="119" t="s">
        <v>919</v>
      </c>
      <c r="B78" s="383"/>
      <c r="C78" s="383"/>
      <c r="D78" s="383"/>
      <c r="E78" s="383"/>
      <c r="F78" s="383"/>
      <c r="G78" s="383"/>
      <c r="H78" s="383"/>
      <c r="I78" s="383"/>
      <c r="J78" s="383"/>
      <c r="K78" s="383"/>
      <c r="L78" s="383"/>
      <c r="M78" s="383"/>
      <c r="N78" s="383"/>
      <c r="O78" s="383"/>
      <c r="P78" s="383"/>
      <c r="Q78" s="383"/>
      <c r="R78" s="118"/>
    </row>
    <row r="79" spans="1:18" s="15" customFormat="1" ht="17.25" customHeight="1">
      <c r="A79" s="119" t="s">
        <v>920</v>
      </c>
      <c r="B79" s="383"/>
      <c r="C79" s="383"/>
      <c r="D79" s="383"/>
      <c r="E79" s="383"/>
      <c r="F79" s="383"/>
      <c r="G79" s="383"/>
      <c r="H79" s="383"/>
      <c r="I79" s="383"/>
      <c r="J79" s="383"/>
      <c r="K79" s="383"/>
      <c r="L79" s="383"/>
      <c r="M79" s="383"/>
      <c r="N79" s="383"/>
      <c r="O79" s="383"/>
      <c r="P79" s="383"/>
      <c r="Q79" s="383"/>
      <c r="R79" s="118"/>
    </row>
    <row r="80" spans="1:29" s="15" customFormat="1" ht="17.25" customHeight="1">
      <c r="A80" s="120" t="s">
        <v>921</v>
      </c>
      <c r="B80" s="120"/>
      <c r="C80" s="121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383"/>
      <c r="R80" s="118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</row>
    <row r="81" spans="1:18" s="15" customFormat="1" ht="11.25">
      <c r="A81" s="993" t="s">
        <v>922</v>
      </c>
      <c r="B81" s="993"/>
      <c r="C81" s="993"/>
      <c r="D81" s="993"/>
      <c r="E81" s="993"/>
      <c r="F81" s="993"/>
      <c r="G81" s="993"/>
      <c r="H81" s="993"/>
      <c r="I81" s="993"/>
      <c r="J81" s="993"/>
      <c r="K81" s="993"/>
      <c r="L81" s="993"/>
      <c r="M81" s="993"/>
      <c r="N81" s="993"/>
      <c r="O81" s="993"/>
      <c r="P81" s="993"/>
      <c r="Q81" s="383"/>
      <c r="R81" s="383"/>
    </row>
    <row r="82" spans="1:18" s="15" customFormat="1" ht="18.75" customHeight="1">
      <c r="A82" s="993" t="s">
        <v>923</v>
      </c>
      <c r="B82" s="993"/>
      <c r="C82" s="993"/>
      <c r="D82" s="993"/>
      <c r="E82" s="993"/>
      <c r="F82" s="993"/>
      <c r="G82" s="993"/>
      <c r="H82" s="993"/>
      <c r="I82" s="993"/>
      <c r="J82" s="993"/>
      <c r="K82" s="993"/>
      <c r="L82" s="993"/>
      <c r="M82" s="993"/>
      <c r="N82" s="993"/>
      <c r="O82" s="993"/>
      <c r="P82" s="993"/>
      <c r="Q82" s="383"/>
      <c r="R82" s="104"/>
    </row>
    <row r="84" ht="11.25">
      <c r="G84" s="234" t="s">
        <v>413</v>
      </c>
    </row>
  </sheetData>
  <sheetProtection/>
  <mergeCells count="16">
    <mergeCell ref="A81:P81"/>
    <mergeCell ref="A82:P82"/>
    <mergeCell ref="A25:I25"/>
    <mergeCell ref="J25:J26"/>
    <mergeCell ref="A33:C33"/>
    <mergeCell ref="D33:D34"/>
    <mergeCell ref="A67:P67"/>
    <mergeCell ref="A68:P68"/>
    <mergeCell ref="A8:X8"/>
    <mergeCell ref="A9:I9"/>
    <mergeCell ref="A17:C17"/>
    <mergeCell ref="D17:F17"/>
    <mergeCell ref="G17:G18"/>
    <mergeCell ref="J9:R9"/>
    <mergeCell ref="S9:S10"/>
    <mergeCell ref="A16:G16"/>
  </mergeCells>
  <printOptions/>
  <pageMargins left="0.8661417322834646" right="0.7480314960629921" top="0.2362204724409449" bottom="0.1968503937007874" header="0" footer="0.15748031496062992"/>
  <pageSetup horizontalDpi="600" verticalDpi="600" orientation="landscape" paperSize="9" scale="95" r:id="rId1"/>
  <headerFooter alignWithMargins="0">
    <oddFooter>&amp;CAnexa 2 pag. 3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IK37"/>
  <sheetViews>
    <sheetView zoomScalePageLayoutView="0" workbookViewId="0" topLeftCell="A7">
      <selection activeCell="G27" sqref="G27"/>
    </sheetView>
  </sheetViews>
  <sheetFormatPr defaultColWidth="8.421875" defaultRowHeight="12.75"/>
  <cols>
    <col min="1" max="1" width="45.00390625" style="517" customWidth="1"/>
    <col min="2" max="2" width="14.00390625" style="517" bestFit="1" customWidth="1"/>
    <col min="3" max="3" width="11.8515625" style="517" bestFit="1" customWidth="1"/>
    <col min="4" max="4" width="10.28125" style="517" bestFit="1" customWidth="1"/>
    <col min="5" max="5" width="14.28125" style="517" bestFit="1" customWidth="1"/>
    <col min="6" max="6" width="12.7109375" style="517" customWidth="1"/>
    <col min="7" max="7" width="7.421875" style="517" bestFit="1" customWidth="1"/>
    <col min="8" max="8" width="11.7109375" style="517" bestFit="1" customWidth="1"/>
    <col min="9" max="9" width="11.7109375" style="517" customWidth="1"/>
    <col min="10" max="10" width="23.140625" style="517" bestFit="1" customWidth="1"/>
    <col min="11" max="240" width="14.00390625" style="517" customWidth="1"/>
    <col min="241" max="241" width="8.421875" style="517" customWidth="1"/>
    <col min="242" max="242" width="10.421875" style="517" customWidth="1"/>
    <col min="243" max="243" width="10.28125" style="517" customWidth="1"/>
    <col min="244" max="244" width="9.8515625" style="517" customWidth="1"/>
    <col min="245" max="16384" width="8.421875" style="517" customWidth="1"/>
  </cols>
  <sheetData>
    <row r="1" ht="11.25">
      <c r="A1" s="516" t="s">
        <v>584</v>
      </c>
    </row>
    <row r="2" spans="1:4" ht="11.25">
      <c r="A2" s="553" t="s">
        <v>764</v>
      </c>
      <c r="B2" s="516"/>
      <c r="C2" s="516"/>
      <c r="D2" s="516"/>
    </row>
    <row r="3" spans="1:10" ht="11.25">
      <c r="A3" s="554" t="s">
        <v>48</v>
      </c>
      <c r="B3" s="516"/>
      <c r="C3" s="516"/>
      <c r="D3" s="516"/>
      <c r="E3" s="516"/>
      <c r="F3" s="516"/>
      <c r="G3" s="516"/>
      <c r="H3" s="516"/>
      <c r="I3" s="516"/>
      <c r="J3" s="555"/>
    </row>
    <row r="4" spans="1:10" ht="11.25">
      <c r="A4" s="516" t="s">
        <v>544</v>
      </c>
      <c r="B4" s="516"/>
      <c r="C4" s="516"/>
      <c r="D4" s="516"/>
      <c r="E4" s="516"/>
      <c r="F4" s="516"/>
      <c r="G4" s="516"/>
      <c r="H4" s="516"/>
      <c r="I4" s="516"/>
      <c r="J4" s="556"/>
    </row>
    <row r="5" ht="11.25">
      <c r="A5" s="517" t="s">
        <v>131</v>
      </c>
    </row>
    <row r="8" s="554" customFormat="1" ht="12" thickBot="1">
      <c r="A8" s="554" t="s">
        <v>260</v>
      </c>
    </row>
    <row r="9" spans="1:10" s="557" customFormat="1" ht="23.25" customHeight="1" thickBot="1">
      <c r="A9" s="985" t="s">
        <v>899</v>
      </c>
      <c r="B9" s="986"/>
      <c r="C9" s="986"/>
      <c r="D9" s="986"/>
      <c r="E9" s="986"/>
      <c r="F9" s="986"/>
      <c r="G9" s="986"/>
      <c r="H9" s="986"/>
      <c r="I9" s="987"/>
      <c r="J9" s="988" t="s">
        <v>900</v>
      </c>
    </row>
    <row r="10" spans="1:10" s="557" customFormat="1" ht="38.25" customHeight="1" thickBot="1">
      <c r="A10" s="1086" t="s">
        <v>724</v>
      </c>
      <c r="B10" s="1087"/>
      <c r="C10" s="1087"/>
      <c r="D10" s="1087" t="s">
        <v>910</v>
      </c>
      <c r="E10" s="1087"/>
      <c r="F10" s="1087"/>
      <c r="G10" s="1087" t="s">
        <v>909</v>
      </c>
      <c r="H10" s="1087"/>
      <c r="I10" s="1088"/>
      <c r="J10" s="989"/>
    </row>
    <row r="11" spans="1:10" s="557" customFormat="1" ht="37.5" customHeight="1" thickBot="1">
      <c r="A11" s="514" t="s">
        <v>398</v>
      </c>
      <c r="B11" s="515" t="s">
        <v>399</v>
      </c>
      <c r="C11" s="515" t="s">
        <v>405</v>
      </c>
      <c r="D11" s="515" t="s">
        <v>398</v>
      </c>
      <c r="E11" s="515" t="s">
        <v>399</v>
      </c>
      <c r="F11" s="515" t="s">
        <v>405</v>
      </c>
      <c r="G11" s="515" t="s">
        <v>398</v>
      </c>
      <c r="H11" s="515" t="s">
        <v>399</v>
      </c>
      <c r="I11" s="513" t="s">
        <v>405</v>
      </c>
      <c r="J11" s="990"/>
    </row>
    <row r="12" spans="1:10" s="557" customFormat="1" ht="19.5" customHeight="1" thickBot="1">
      <c r="A12" s="514" t="s">
        <v>986</v>
      </c>
      <c r="B12" s="515" t="s">
        <v>987</v>
      </c>
      <c r="C12" s="515" t="s">
        <v>975</v>
      </c>
      <c r="D12" s="515" t="s">
        <v>976</v>
      </c>
      <c r="E12" s="515" t="s">
        <v>977</v>
      </c>
      <c r="F12" s="515" t="s">
        <v>988</v>
      </c>
      <c r="G12" s="515" t="s">
        <v>978</v>
      </c>
      <c r="H12" s="515" t="s">
        <v>979</v>
      </c>
      <c r="I12" s="513" t="s">
        <v>980</v>
      </c>
      <c r="J12" s="561" t="s">
        <v>981</v>
      </c>
    </row>
    <row r="13" spans="1:10" s="567" customFormat="1" ht="12" customHeight="1" thickBot="1">
      <c r="A13" s="562">
        <v>0</v>
      </c>
      <c r="B13" s="563">
        <v>1017</v>
      </c>
      <c r="C13" s="563">
        <f>B13</f>
        <v>1017</v>
      </c>
      <c r="D13" s="564">
        <v>0</v>
      </c>
      <c r="E13" s="563">
        <v>7866</v>
      </c>
      <c r="F13" s="563">
        <f>E13</f>
        <v>7866</v>
      </c>
      <c r="G13" s="564">
        <v>0</v>
      </c>
      <c r="H13" s="563">
        <v>1422</v>
      </c>
      <c r="I13" s="565">
        <f>H13</f>
        <v>1422</v>
      </c>
      <c r="J13" s="566">
        <v>10248</v>
      </c>
    </row>
    <row r="14" spans="1:229" s="573" customFormat="1" ht="15" customHeight="1">
      <c r="A14" s="557"/>
      <c r="B14" s="557"/>
      <c r="C14" s="568"/>
      <c r="D14" s="569"/>
      <c r="E14" s="570"/>
      <c r="F14" s="571"/>
      <c r="G14" s="572"/>
      <c r="H14" s="571"/>
      <c r="I14" s="557"/>
      <c r="J14" s="557"/>
      <c r="K14" s="557"/>
      <c r="L14" s="557"/>
      <c r="M14" s="557"/>
      <c r="N14" s="557"/>
      <c r="O14" s="557"/>
      <c r="P14" s="557"/>
      <c r="Q14" s="557"/>
      <c r="R14" s="557"/>
      <c r="S14" s="557"/>
      <c r="T14" s="557"/>
      <c r="U14" s="557"/>
      <c r="V14" s="557"/>
      <c r="W14" s="557"/>
      <c r="X14" s="557"/>
      <c r="Y14" s="557"/>
      <c r="Z14" s="557"/>
      <c r="AA14" s="557"/>
      <c r="AB14" s="557"/>
      <c r="AC14" s="557"/>
      <c r="AD14" s="557"/>
      <c r="AE14" s="557"/>
      <c r="AF14" s="557"/>
      <c r="AG14" s="557"/>
      <c r="AH14" s="557"/>
      <c r="AI14" s="557"/>
      <c r="AJ14" s="557"/>
      <c r="AK14" s="557"/>
      <c r="AL14" s="557"/>
      <c r="AM14" s="557"/>
      <c r="AN14" s="557"/>
      <c r="AO14" s="557"/>
      <c r="AP14" s="557"/>
      <c r="AQ14" s="557"/>
      <c r="AR14" s="557"/>
      <c r="AS14" s="557"/>
      <c r="AT14" s="557"/>
      <c r="AU14" s="557"/>
      <c r="AV14" s="557"/>
      <c r="AW14" s="557"/>
      <c r="AX14" s="557"/>
      <c r="AY14" s="557"/>
      <c r="AZ14" s="557"/>
      <c r="BA14" s="557"/>
      <c r="BB14" s="557"/>
      <c r="BC14" s="557"/>
      <c r="BD14" s="557"/>
      <c r="BE14" s="557"/>
      <c r="BF14" s="557"/>
      <c r="BG14" s="557"/>
      <c r="BH14" s="557"/>
      <c r="BI14" s="557"/>
      <c r="BJ14" s="557"/>
      <c r="BK14" s="557"/>
      <c r="BL14" s="557"/>
      <c r="BM14" s="557"/>
      <c r="BN14" s="557"/>
      <c r="BO14" s="557"/>
      <c r="BP14" s="557"/>
      <c r="BQ14" s="557"/>
      <c r="BR14" s="557"/>
      <c r="BS14" s="557"/>
      <c r="BT14" s="557"/>
      <c r="BU14" s="557"/>
      <c r="BV14" s="557"/>
      <c r="BW14" s="557"/>
      <c r="BX14" s="557"/>
      <c r="BY14" s="557"/>
      <c r="BZ14" s="557"/>
      <c r="CA14" s="557"/>
      <c r="CB14" s="557"/>
      <c r="CC14" s="557"/>
      <c r="CD14" s="557"/>
      <c r="CE14" s="557"/>
      <c r="CF14" s="557"/>
      <c r="CG14" s="557"/>
      <c r="CH14" s="557"/>
      <c r="CI14" s="557"/>
      <c r="CJ14" s="557"/>
      <c r="CK14" s="557"/>
      <c r="CL14" s="557"/>
      <c r="CM14" s="557"/>
      <c r="CN14" s="557"/>
      <c r="CO14" s="557"/>
      <c r="CP14" s="557"/>
      <c r="CQ14" s="557"/>
      <c r="CR14" s="557"/>
      <c r="CS14" s="557"/>
      <c r="CT14" s="557"/>
      <c r="CU14" s="557"/>
      <c r="CV14" s="557"/>
      <c r="CW14" s="557"/>
      <c r="CX14" s="557"/>
      <c r="CY14" s="557"/>
      <c r="CZ14" s="557"/>
      <c r="DA14" s="557"/>
      <c r="DB14" s="557"/>
      <c r="DC14" s="557"/>
      <c r="DD14" s="557"/>
      <c r="DE14" s="557"/>
      <c r="DF14" s="557"/>
      <c r="DG14" s="557"/>
      <c r="DH14" s="557"/>
      <c r="DI14" s="557"/>
      <c r="DJ14" s="557"/>
      <c r="DK14" s="557"/>
      <c r="DL14" s="557"/>
      <c r="DM14" s="557"/>
      <c r="DN14" s="557"/>
      <c r="DO14" s="557"/>
      <c r="DP14" s="557"/>
      <c r="DQ14" s="557"/>
      <c r="DR14" s="557"/>
      <c r="DS14" s="557"/>
      <c r="DT14" s="557"/>
      <c r="DU14" s="557"/>
      <c r="DV14" s="557"/>
      <c r="DW14" s="557"/>
      <c r="DX14" s="557"/>
      <c r="DY14" s="557"/>
      <c r="DZ14" s="557"/>
      <c r="EA14" s="557"/>
      <c r="EB14" s="557"/>
      <c r="EC14" s="557"/>
      <c r="ED14" s="557"/>
      <c r="EE14" s="557"/>
      <c r="EF14" s="557"/>
      <c r="EG14" s="557"/>
      <c r="EH14" s="557"/>
      <c r="EI14" s="557"/>
      <c r="EJ14" s="557"/>
      <c r="EK14" s="557"/>
      <c r="EL14" s="557"/>
      <c r="EM14" s="557"/>
      <c r="EN14" s="557"/>
      <c r="EO14" s="557"/>
      <c r="EP14" s="557"/>
      <c r="EQ14" s="557"/>
      <c r="ER14" s="557"/>
      <c r="ES14" s="557"/>
      <c r="ET14" s="557"/>
      <c r="EU14" s="557"/>
      <c r="EV14" s="557"/>
      <c r="EW14" s="557"/>
      <c r="EX14" s="557"/>
      <c r="EY14" s="557"/>
      <c r="EZ14" s="557"/>
      <c r="FA14" s="557"/>
      <c r="FB14" s="557"/>
      <c r="FC14" s="557"/>
      <c r="FD14" s="557"/>
      <c r="FE14" s="557"/>
      <c r="FF14" s="557"/>
      <c r="FG14" s="557"/>
      <c r="FH14" s="557"/>
      <c r="FI14" s="557"/>
      <c r="FJ14" s="557"/>
      <c r="FK14" s="557"/>
      <c r="FL14" s="557"/>
      <c r="FM14" s="557"/>
      <c r="FN14" s="557"/>
      <c r="FO14" s="557"/>
      <c r="FP14" s="557"/>
      <c r="FQ14" s="557"/>
      <c r="FR14" s="557"/>
      <c r="FS14" s="557"/>
      <c r="FT14" s="557"/>
      <c r="FU14" s="557"/>
      <c r="FV14" s="557"/>
      <c r="FW14" s="557"/>
      <c r="FX14" s="557"/>
      <c r="FY14" s="557"/>
      <c r="FZ14" s="557"/>
      <c r="GA14" s="557"/>
      <c r="GB14" s="557"/>
      <c r="GC14" s="557"/>
      <c r="GD14" s="557"/>
      <c r="GE14" s="557"/>
      <c r="GF14" s="557"/>
      <c r="GG14" s="557"/>
      <c r="GH14" s="557"/>
      <c r="GI14" s="557"/>
      <c r="GJ14" s="557"/>
      <c r="GK14" s="557"/>
      <c r="GL14" s="557"/>
      <c r="GM14" s="557"/>
      <c r="GN14" s="557"/>
      <c r="GO14" s="557"/>
      <c r="GP14" s="557"/>
      <c r="GQ14" s="557"/>
      <c r="GR14" s="557"/>
      <c r="GS14" s="557"/>
      <c r="GT14" s="557"/>
      <c r="GU14" s="557"/>
      <c r="GV14" s="557"/>
      <c r="GW14" s="557"/>
      <c r="GX14" s="557"/>
      <c r="GY14" s="557"/>
      <c r="GZ14" s="557"/>
      <c r="HA14" s="557"/>
      <c r="HB14" s="557"/>
      <c r="HC14" s="557"/>
      <c r="HD14" s="557"/>
      <c r="HE14" s="557"/>
      <c r="HF14" s="557"/>
      <c r="HG14" s="557"/>
      <c r="HH14" s="557"/>
      <c r="HI14" s="557"/>
      <c r="HJ14" s="557"/>
      <c r="HK14" s="557"/>
      <c r="HL14" s="557"/>
      <c r="HM14" s="557"/>
      <c r="HN14" s="557"/>
      <c r="HO14" s="557"/>
      <c r="HP14" s="557"/>
      <c r="HQ14" s="557"/>
      <c r="HR14" s="557"/>
      <c r="HS14" s="557"/>
      <c r="HT14" s="557"/>
      <c r="HU14" s="557"/>
    </row>
    <row r="15" spans="1:245" s="557" customFormat="1" ht="11.25">
      <c r="A15" s="517"/>
      <c r="B15" s="517"/>
      <c r="C15" s="517"/>
      <c r="D15" s="547"/>
      <c r="E15" s="547"/>
      <c r="F15" s="517"/>
      <c r="G15" s="517"/>
      <c r="H15" s="517"/>
      <c r="I15" s="517"/>
      <c r="J15" s="517"/>
      <c r="K15" s="517"/>
      <c r="L15" s="517"/>
      <c r="M15" s="517"/>
      <c r="N15" s="517"/>
      <c r="O15" s="517"/>
      <c r="P15" s="517"/>
      <c r="Q15" s="517"/>
      <c r="R15" s="517"/>
      <c r="S15" s="517"/>
      <c r="T15" s="517"/>
      <c r="U15" s="517"/>
      <c r="V15" s="517"/>
      <c r="W15" s="517"/>
      <c r="X15" s="517"/>
      <c r="Y15" s="517"/>
      <c r="Z15" s="517"/>
      <c r="AA15" s="517"/>
      <c r="AB15" s="517"/>
      <c r="AC15" s="517"/>
      <c r="AD15" s="517"/>
      <c r="AE15" s="517"/>
      <c r="AF15" s="517"/>
      <c r="AG15" s="517"/>
      <c r="AH15" s="517"/>
      <c r="AI15" s="517"/>
      <c r="AJ15" s="517"/>
      <c r="AK15" s="517"/>
      <c r="AL15" s="517"/>
      <c r="AM15" s="517"/>
      <c r="AN15" s="517"/>
      <c r="AO15" s="517"/>
      <c r="AP15" s="517"/>
      <c r="AQ15" s="517"/>
      <c r="AR15" s="517"/>
      <c r="AS15" s="517"/>
      <c r="AT15" s="517"/>
      <c r="AU15" s="517"/>
      <c r="AV15" s="517"/>
      <c r="AW15" s="517"/>
      <c r="AX15" s="517"/>
      <c r="AY15" s="517"/>
      <c r="AZ15" s="517"/>
      <c r="BA15" s="517"/>
      <c r="BB15" s="517"/>
      <c r="BC15" s="517"/>
      <c r="BD15" s="517"/>
      <c r="BE15" s="517"/>
      <c r="BF15" s="517"/>
      <c r="BG15" s="517"/>
      <c r="BH15" s="517"/>
      <c r="BI15" s="517"/>
      <c r="BJ15" s="517"/>
      <c r="BK15" s="517"/>
      <c r="BL15" s="517"/>
      <c r="BM15" s="517"/>
      <c r="BN15" s="517"/>
      <c r="BO15" s="517"/>
      <c r="BP15" s="517"/>
      <c r="BQ15" s="517"/>
      <c r="BR15" s="517"/>
      <c r="BS15" s="517"/>
      <c r="BT15" s="517"/>
      <c r="BU15" s="517"/>
      <c r="BV15" s="517"/>
      <c r="BW15" s="517"/>
      <c r="BX15" s="517"/>
      <c r="BY15" s="517"/>
      <c r="BZ15" s="517"/>
      <c r="CA15" s="517"/>
      <c r="CB15" s="517"/>
      <c r="CC15" s="517"/>
      <c r="CD15" s="517"/>
      <c r="CE15" s="517"/>
      <c r="CF15" s="517"/>
      <c r="CG15" s="517"/>
      <c r="CH15" s="517"/>
      <c r="CI15" s="517"/>
      <c r="CJ15" s="517"/>
      <c r="CK15" s="517"/>
      <c r="CL15" s="517"/>
      <c r="CM15" s="517"/>
      <c r="CN15" s="517"/>
      <c r="CO15" s="517"/>
      <c r="CP15" s="517"/>
      <c r="CQ15" s="517"/>
      <c r="CR15" s="517"/>
      <c r="CS15" s="517"/>
      <c r="CT15" s="517"/>
      <c r="CU15" s="517"/>
      <c r="CV15" s="517"/>
      <c r="CW15" s="517"/>
      <c r="CX15" s="517"/>
      <c r="CY15" s="517"/>
      <c r="CZ15" s="517"/>
      <c r="DA15" s="517"/>
      <c r="DB15" s="517"/>
      <c r="DC15" s="517"/>
      <c r="DD15" s="517"/>
      <c r="DE15" s="517"/>
      <c r="DF15" s="517"/>
      <c r="DG15" s="517"/>
      <c r="DH15" s="517"/>
      <c r="DI15" s="517"/>
      <c r="DJ15" s="517"/>
      <c r="DK15" s="517"/>
      <c r="DL15" s="517"/>
      <c r="DM15" s="517"/>
      <c r="DN15" s="517"/>
      <c r="DO15" s="517"/>
      <c r="DP15" s="517"/>
      <c r="DQ15" s="517"/>
      <c r="DR15" s="517"/>
      <c r="DS15" s="517"/>
      <c r="DT15" s="517"/>
      <c r="DU15" s="517"/>
      <c r="DV15" s="517"/>
      <c r="DW15" s="517"/>
      <c r="DX15" s="517"/>
      <c r="DY15" s="517"/>
      <c r="DZ15" s="517"/>
      <c r="EA15" s="517"/>
      <c r="EB15" s="517"/>
      <c r="EC15" s="517"/>
      <c r="ED15" s="517"/>
      <c r="EE15" s="517"/>
      <c r="EF15" s="517"/>
      <c r="EG15" s="517"/>
      <c r="EH15" s="517"/>
      <c r="EI15" s="517"/>
      <c r="EJ15" s="517"/>
      <c r="EK15" s="517"/>
      <c r="EL15" s="517"/>
      <c r="EM15" s="517"/>
      <c r="EN15" s="517"/>
      <c r="EO15" s="517"/>
      <c r="EP15" s="517"/>
      <c r="EQ15" s="517"/>
      <c r="ER15" s="517"/>
      <c r="ES15" s="517"/>
      <c r="ET15" s="517"/>
      <c r="EU15" s="517"/>
      <c r="EV15" s="517"/>
      <c r="EW15" s="517"/>
      <c r="EX15" s="517"/>
      <c r="EY15" s="517"/>
      <c r="EZ15" s="517"/>
      <c r="FA15" s="517"/>
      <c r="FB15" s="517"/>
      <c r="FC15" s="517"/>
      <c r="FD15" s="517"/>
      <c r="FE15" s="517"/>
      <c r="FF15" s="517"/>
      <c r="FG15" s="517"/>
      <c r="FH15" s="517"/>
      <c r="FI15" s="517"/>
      <c r="FJ15" s="517"/>
      <c r="FK15" s="517"/>
      <c r="FL15" s="517"/>
      <c r="FM15" s="517"/>
      <c r="FN15" s="517"/>
      <c r="FO15" s="517"/>
      <c r="FP15" s="517"/>
      <c r="FQ15" s="517"/>
      <c r="FR15" s="517"/>
      <c r="FS15" s="517"/>
      <c r="FT15" s="517"/>
      <c r="FU15" s="517"/>
      <c r="FV15" s="517"/>
      <c r="FW15" s="517"/>
      <c r="FX15" s="517"/>
      <c r="FY15" s="517"/>
      <c r="FZ15" s="517"/>
      <c r="GA15" s="517"/>
      <c r="GB15" s="517"/>
      <c r="GC15" s="517"/>
      <c r="GD15" s="517"/>
      <c r="GE15" s="517"/>
      <c r="GF15" s="517"/>
      <c r="GG15" s="517"/>
      <c r="GH15" s="517"/>
      <c r="GI15" s="517"/>
      <c r="GJ15" s="517"/>
      <c r="GK15" s="517"/>
      <c r="GL15" s="517"/>
      <c r="GM15" s="517"/>
      <c r="GN15" s="517"/>
      <c r="GO15" s="517"/>
      <c r="GP15" s="517"/>
      <c r="GQ15" s="517"/>
      <c r="GR15" s="517"/>
      <c r="GS15" s="517"/>
      <c r="GT15" s="517"/>
      <c r="GU15" s="517"/>
      <c r="GV15" s="517"/>
      <c r="GW15" s="517"/>
      <c r="GX15" s="517"/>
      <c r="GY15" s="517"/>
      <c r="GZ15" s="517"/>
      <c r="HA15" s="517"/>
      <c r="HB15" s="517"/>
      <c r="HC15" s="517"/>
      <c r="HD15" s="517"/>
      <c r="HE15" s="517"/>
      <c r="HF15" s="517"/>
      <c r="HG15" s="517"/>
      <c r="HH15" s="517"/>
      <c r="HI15" s="517"/>
      <c r="HJ15" s="517"/>
      <c r="HK15" s="517"/>
      <c r="HL15" s="517"/>
      <c r="HM15" s="517"/>
      <c r="HN15" s="517"/>
      <c r="HO15" s="517"/>
      <c r="HP15" s="517"/>
      <c r="HQ15" s="517"/>
      <c r="HR15" s="517"/>
      <c r="HS15" s="517"/>
      <c r="HT15" s="517"/>
      <c r="HU15" s="517"/>
      <c r="HV15" s="517"/>
      <c r="HW15" s="517"/>
      <c r="HX15" s="517"/>
      <c r="HY15" s="517"/>
      <c r="HZ15" s="517"/>
      <c r="IA15" s="517"/>
      <c r="IB15" s="517"/>
      <c r="IC15" s="517"/>
      <c r="ID15" s="517"/>
      <c r="IE15" s="517"/>
      <c r="IF15" s="517"/>
      <c r="IG15" s="517"/>
      <c r="IH15" s="517"/>
      <c r="II15" s="517"/>
      <c r="IJ15" s="517"/>
      <c r="IK15" s="517"/>
    </row>
    <row r="17" spans="1:9" ht="9.75" customHeight="1" thickBot="1">
      <c r="A17" s="554" t="s">
        <v>261</v>
      </c>
      <c r="B17" s="557"/>
      <c r="C17" s="557"/>
      <c r="D17" s="557"/>
      <c r="E17" s="557"/>
      <c r="F17" s="557"/>
      <c r="G17" s="557"/>
      <c r="H17" s="557"/>
      <c r="I17" s="557"/>
    </row>
    <row r="18" spans="1:10" ht="26.25" customHeight="1">
      <c r="A18" s="1084" t="s">
        <v>732</v>
      </c>
      <c r="B18" s="1085"/>
      <c r="C18" s="1085"/>
      <c r="D18" s="1085"/>
      <c r="E18" s="1085"/>
      <c r="F18" s="1085"/>
      <c r="G18" s="1085"/>
      <c r="H18" s="1085"/>
      <c r="I18" s="979"/>
      <c r="J18" s="979" t="s">
        <v>733</v>
      </c>
    </row>
    <row r="19" spans="1:10" ht="27.75" customHeight="1" thickBot="1">
      <c r="A19" s="1081" t="s">
        <v>724</v>
      </c>
      <c r="B19" s="1082"/>
      <c r="C19" s="1082"/>
      <c r="D19" s="1082" t="s">
        <v>910</v>
      </c>
      <c r="E19" s="1082"/>
      <c r="F19" s="1082"/>
      <c r="G19" s="1082" t="s">
        <v>709</v>
      </c>
      <c r="H19" s="1082"/>
      <c r="I19" s="1083"/>
      <c r="J19" s="980"/>
    </row>
    <row r="20" spans="1:10" ht="48" customHeight="1" thickBot="1">
      <c r="A20" s="558" t="s">
        <v>398</v>
      </c>
      <c r="B20" s="559" t="s">
        <v>399</v>
      </c>
      <c r="C20" s="559" t="s">
        <v>405</v>
      </c>
      <c r="D20" s="559" t="s">
        <v>398</v>
      </c>
      <c r="E20" s="559" t="s">
        <v>399</v>
      </c>
      <c r="F20" s="559" t="s">
        <v>405</v>
      </c>
      <c r="G20" s="559" t="s">
        <v>398</v>
      </c>
      <c r="H20" s="559" t="s">
        <v>399</v>
      </c>
      <c r="I20" s="560" t="s">
        <v>405</v>
      </c>
      <c r="J20" s="1080"/>
    </row>
    <row r="21" spans="1:10" ht="12" thickBot="1">
      <c r="A21" s="574" t="s">
        <v>986</v>
      </c>
      <c r="B21" s="575" t="s">
        <v>987</v>
      </c>
      <c r="C21" s="575" t="s">
        <v>975</v>
      </c>
      <c r="D21" s="575" t="s">
        <v>976</v>
      </c>
      <c r="E21" s="575" t="s">
        <v>977</v>
      </c>
      <c r="F21" s="575" t="s">
        <v>988</v>
      </c>
      <c r="G21" s="575" t="s">
        <v>978</v>
      </c>
      <c r="H21" s="575" t="s">
        <v>979</v>
      </c>
      <c r="I21" s="575" t="s">
        <v>980</v>
      </c>
      <c r="J21" s="576" t="s">
        <v>749</v>
      </c>
    </row>
    <row r="22" spans="1:10" s="579" customFormat="1" ht="18" customHeight="1" thickBot="1">
      <c r="A22" s="577">
        <v>0</v>
      </c>
      <c r="B22" s="578">
        <v>786755.7</v>
      </c>
      <c r="C22" s="578">
        <f>A22+B22</f>
        <v>786755.7</v>
      </c>
      <c r="D22" s="578">
        <v>0</v>
      </c>
      <c r="E22" s="578">
        <v>2820362.34</v>
      </c>
      <c r="F22" s="578">
        <f>D22+E22</f>
        <v>2820362.34</v>
      </c>
      <c r="G22" s="578">
        <v>0</v>
      </c>
      <c r="H22" s="578">
        <v>1682337.7</v>
      </c>
      <c r="I22" s="578">
        <f>G22+H22</f>
        <v>1682337.7</v>
      </c>
      <c r="J22" s="578">
        <f>B22+E22+H22</f>
        <v>5289455.74</v>
      </c>
    </row>
    <row r="26" spans="1:245" s="573" customFormat="1" ht="13.5" customHeight="1" thickBot="1">
      <c r="A26" s="554" t="s">
        <v>750</v>
      </c>
      <c r="B26" s="557"/>
      <c r="C26" s="557"/>
      <c r="D26" s="557"/>
      <c r="E26" s="557"/>
      <c r="F26" s="557"/>
      <c r="G26" s="557"/>
      <c r="H26" s="557"/>
      <c r="I26" s="557"/>
      <c r="J26" s="557"/>
      <c r="K26" s="557"/>
      <c r="L26" s="557"/>
      <c r="M26" s="557"/>
      <c r="N26" s="557"/>
      <c r="O26" s="557"/>
      <c r="P26" s="557"/>
      <c r="Q26" s="557"/>
      <c r="R26" s="557"/>
      <c r="S26" s="557"/>
      <c r="T26" s="557"/>
      <c r="U26" s="557"/>
      <c r="V26" s="557"/>
      <c r="W26" s="557"/>
      <c r="X26" s="557"/>
      <c r="Y26" s="557"/>
      <c r="Z26" s="557"/>
      <c r="AA26" s="557"/>
      <c r="AB26" s="557"/>
      <c r="AC26" s="557"/>
      <c r="AD26" s="557"/>
      <c r="AE26" s="557"/>
      <c r="AF26" s="557"/>
      <c r="AG26" s="557"/>
      <c r="AH26" s="557"/>
      <c r="AI26" s="557"/>
      <c r="AJ26" s="557"/>
      <c r="AK26" s="557"/>
      <c r="AL26" s="557"/>
      <c r="AM26" s="557"/>
      <c r="AN26" s="557"/>
      <c r="AO26" s="557"/>
      <c r="AP26" s="557"/>
      <c r="AQ26" s="557"/>
      <c r="AR26" s="557"/>
      <c r="AS26" s="557"/>
      <c r="AT26" s="557"/>
      <c r="AU26" s="557"/>
      <c r="AV26" s="557"/>
      <c r="AW26" s="557"/>
      <c r="AX26" s="557"/>
      <c r="AY26" s="557"/>
      <c r="AZ26" s="557"/>
      <c r="BA26" s="557"/>
      <c r="BB26" s="557"/>
      <c r="BC26" s="557"/>
      <c r="BD26" s="557"/>
      <c r="BE26" s="557"/>
      <c r="BF26" s="557"/>
      <c r="BG26" s="557"/>
      <c r="BH26" s="557"/>
      <c r="BI26" s="557"/>
      <c r="BJ26" s="557"/>
      <c r="BK26" s="557"/>
      <c r="BL26" s="557"/>
      <c r="BM26" s="557"/>
      <c r="BN26" s="557"/>
      <c r="BO26" s="557"/>
      <c r="BP26" s="557"/>
      <c r="BQ26" s="557"/>
      <c r="BR26" s="557"/>
      <c r="BS26" s="557"/>
      <c r="BT26" s="557"/>
      <c r="BU26" s="557"/>
      <c r="BV26" s="557"/>
      <c r="BW26" s="557"/>
      <c r="BX26" s="557"/>
      <c r="BY26" s="557"/>
      <c r="BZ26" s="557"/>
      <c r="CA26" s="557"/>
      <c r="CB26" s="557"/>
      <c r="CC26" s="557"/>
      <c r="CD26" s="557"/>
      <c r="CE26" s="557"/>
      <c r="CF26" s="557"/>
      <c r="CG26" s="557"/>
      <c r="CH26" s="557"/>
      <c r="CI26" s="557"/>
      <c r="CJ26" s="557"/>
      <c r="CK26" s="557"/>
      <c r="CL26" s="557"/>
      <c r="CM26" s="557"/>
      <c r="CN26" s="557"/>
      <c r="CO26" s="557"/>
      <c r="CP26" s="557"/>
      <c r="CQ26" s="557"/>
      <c r="CR26" s="557"/>
      <c r="CS26" s="557"/>
      <c r="CT26" s="557"/>
      <c r="CU26" s="557"/>
      <c r="CV26" s="557"/>
      <c r="CW26" s="557"/>
      <c r="CX26" s="557"/>
      <c r="CY26" s="557"/>
      <c r="CZ26" s="557"/>
      <c r="DA26" s="557"/>
      <c r="DB26" s="557"/>
      <c r="DC26" s="557"/>
      <c r="DD26" s="557"/>
      <c r="DE26" s="557"/>
      <c r="DF26" s="557"/>
      <c r="DG26" s="557"/>
      <c r="DH26" s="557"/>
      <c r="DI26" s="557"/>
      <c r="DJ26" s="557"/>
      <c r="DK26" s="557"/>
      <c r="DL26" s="557"/>
      <c r="DM26" s="557"/>
      <c r="DN26" s="557"/>
      <c r="DO26" s="557"/>
      <c r="DP26" s="557"/>
      <c r="DQ26" s="557"/>
      <c r="DR26" s="557"/>
      <c r="DS26" s="557"/>
      <c r="DT26" s="557"/>
      <c r="DU26" s="557"/>
      <c r="DV26" s="557"/>
      <c r="DW26" s="557"/>
      <c r="DX26" s="557"/>
      <c r="DY26" s="557"/>
      <c r="DZ26" s="557"/>
      <c r="EA26" s="557"/>
      <c r="EB26" s="557"/>
      <c r="EC26" s="557"/>
      <c r="ED26" s="557"/>
      <c r="EE26" s="557"/>
      <c r="EF26" s="557"/>
      <c r="EG26" s="557"/>
      <c r="EH26" s="557"/>
      <c r="EI26" s="557"/>
      <c r="EJ26" s="557"/>
      <c r="EK26" s="557"/>
      <c r="EL26" s="557"/>
      <c r="EM26" s="557"/>
      <c r="EN26" s="557"/>
      <c r="EO26" s="557"/>
      <c r="EP26" s="557"/>
      <c r="EQ26" s="557"/>
      <c r="ER26" s="557"/>
      <c r="ES26" s="557"/>
      <c r="ET26" s="557"/>
      <c r="EU26" s="557"/>
      <c r="EV26" s="557"/>
      <c r="EW26" s="557"/>
      <c r="EX26" s="557"/>
      <c r="EY26" s="557"/>
      <c r="EZ26" s="557"/>
      <c r="FA26" s="557"/>
      <c r="FB26" s="557"/>
      <c r="FC26" s="557"/>
      <c r="FD26" s="557"/>
      <c r="FE26" s="557"/>
      <c r="FF26" s="557"/>
      <c r="FG26" s="557"/>
      <c r="FH26" s="557"/>
      <c r="FI26" s="557"/>
      <c r="FJ26" s="557"/>
      <c r="FK26" s="557"/>
      <c r="FL26" s="557"/>
      <c r="FM26" s="557"/>
      <c r="FN26" s="557"/>
      <c r="FO26" s="557"/>
      <c r="FP26" s="557"/>
      <c r="FQ26" s="557"/>
      <c r="FR26" s="557"/>
      <c r="FS26" s="557"/>
      <c r="FT26" s="557"/>
      <c r="FU26" s="557"/>
      <c r="FV26" s="557"/>
      <c r="FW26" s="557"/>
      <c r="FX26" s="557"/>
      <c r="FY26" s="557"/>
      <c r="FZ26" s="557"/>
      <c r="GA26" s="557"/>
      <c r="GB26" s="557"/>
      <c r="GC26" s="557"/>
      <c r="GD26" s="557"/>
      <c r="GE26" s="557"/>
      <c r="GF26" s="557"/>
      <c r="GG26" s="557"/>
      <c r="GH26" s="557"/>
      <c r="GI26" s="557"/>
      <c r="GJ26" s="557"/>
      <c r="GK26" s="557"/>
      <c r="GL26" s="557"/>
      <c r="GM26" s="557"/>
      <c r="GN26" s="557"/>
      <c r="GO26" s="557"/>
      <c r="GP26" s="557"/>
      <c r="GQ26" s="557"/>
      <c r="GR26" s="557"/>
      <c r="GS26" s="557"/>
      <c r="GT26" s="557"/>
      <c r="GU26" s="557"/>
      <c r="GV26" s="557"/>
      <c r="GW26" s="557"/>
      <c r="GX26" s="557"/>
      <c r="GY26" s="557"/>
      <c r="GZ26" s="557"/>
      <c r="HA26" s="557"/>
      <c r="HB26" s="557"/>
      <c r="HC26" s="557"/>
      <c r="HD26" s="557"/>
      <c r="HE26" s="557"/>
      <c r="HF26" s="557"/>
      <c r="HG26" s="557"/>
      <c r="HH26" s="557"/>
      <c r="HI26" s="557"/>
      <c r="HJ26" s="557"/>
      <c r="HK26" s="557"/>
      <c r="HL26" s="557"/>
      <c r="HM26" s="557"/>
      <c r="HN26" s="557"/>
      <c r="HO26" s="557"/>
      <c r="HP26" s="557"/>
      <c r="HQ26" s="557"/>
      <c r="HR26" s="557"/>
      <c r="HS26" s="557"/>
      <c r="HT26" s="557"/>
      <c r="HU26" s="557"/>
      <c r="HV26" s="557"/>
      <c r="HW26" s="557"/>
      <c r="HX26" s="557"/>
      <c r="HY26" s="557"/>
      <c r="HZ26" s="557"/>
      <c r="IA26" s="557"/>
      <c r="IB26" s="557"/>
      <c r="IC26" s="557"/>
      <c r="ID26" s="557"/>
      <c r="IE26" s="557"/>
      <c r="IF26" s="557"/>
      <c r="IG26" s="557"/>
      <c r="IH26" s="557"/>
      <c r="II26" s="557"/>
      <c r="IJ26" s="557"/>
      <c r="IK26" s="557"/>
    </row>
    <row r="27" spans="1:245" s="573" customFormat="1" ht="91.5" customHeight="1" thickBot="1">
      <c r="A27" s="580" t="s">
        <v>738</v>
      </c>
      <c r="B27" s="539" t="s">
        <v>383</v>
      </c>
      <c r="C27" s="539" t="s">
        <v>384</v>
      </c>
      <c r="D27" s="539" t="s">
        <v>739</v>
      </c>
      <c r="E27" s="581" t="s">
        <v>336</v>
      </c>
      <c r="F27" s="557"/>
      <c r="G27" s="557"/>
      <c r="H27" s="557"/>
      <c r="I27" s="557"/>
      <c r="J27" s="557"/>
      <c r="K27" s="557"/>
      <c r="L27" s="557"/>
      <c r="M27" s="557"/>
      <c r="N27" s="557"/>
      <c r="O27" s="557"/>
      <c r="P27" s="557"/>
      <c r="Q27" s="557"/>
      <c r="R27" s="557"/>
      <c r="S27" s="557"/>
      <c r="T27" s="557"/>
      <c r="U27" s="557"/>
      <c r="V27" s="557"/>
      <c r="W27" s="557"/>
      <c r="X27" s="557"/>
      <c r="Y27" s="557"/>
      <c r="Z27" s="557"/>
      <c r="AA27" s="557"/>
      <c r="AB27" s="557"/>
      <c r="AC27" s="557"/>
      <c r="AD27" s="557"/>
      <c r="AE27" s="557"/>
      <c r="AF27" s="557"/>
      <c r="AG27" s="557"/>
      <c r="AH27" s="557"/>
      <c r="AI27" s="557"/>
      <c r="AJ27" s="557"/>
      <c r="AK27" s="557"/>
      <c r="AL27" s="557"/>
      <c r="AM27" s="557"/>
      <c r="AN27" s="557"/>
      <c r="AO27" s="557"/>
      <c r="AP27" s="557"/>
      <c r="AQ27" s="557"/>
      <c r="AR27" s="557"/>
      <c r="AS27" s="557"/>
      <c r="AT27" s="557"/>
      <c r="AU27" s="557"/>
      <c r="AV27" s="557"/>
      <c r="AW27" s="557"/>
      <c r="AX27" s="557"/>
      <c r="AY27" s="557"/>
      <c r="AZ27" s="557"/>
      <c r="BA27" s="557"/>
      <c r="BB27" s="557"/>
      <c r="BC27" s="557"/>
      <c r="BD27" s="557"/>
      <c r="BE27" s="557"/>
      <c r="BF27" s="557"/>
      <c r="BG27" s="557"/>
      <c r="BH27" s="557"/>
      <c r="BI27" s="557"/>
      <c r="BJ27" s="557"/>
      <c r="BK27" s="557"/>
      <c r="BL27" s="557"/>
      <c r="BM27" s="557"/>
      <c r="BN27" s="557"/>
      <c r="BO27" s="557"/>
      <c r="BP27" s="557"/>
      <c r="BQ27" s="557"/>
      <c r="BR27" s="557"/>
      <c r="BS27" s="557"/>
      <c r="BT27" s="557"/>
      <c r="BU27" s="557"/>
      <c r="BV27" s="557"/>
      <c r="BW27" s="557"/>
      <c r="BX27" s="557"/>
      <c r="BY27" s="557"/>
      <c r="BZ27" s="557"/>
      <c r="CA27" s="557"/>
      <c r="CB27" s="557"/>
      <c r="CC27" s="557"/>
      <c r="CD27" s="557"/>
      <c r="CE27" s="557"/>
      <c r="CF27" s="557"/>
      <c r="CG27" s="557"/>
      <c r="CH27" s="557"/>
      <c r="CI27" s="557"/>
      <c r="CJ27" s="557"/>
      <c r="CK27" s="557"/>
      <c r="CL27" s="557"/>
      <c r="CM27" s="557"/>
      <c r="CN27" s="557"/>
      <c r="CO27" s="557"/>
      <c r="CP27" s="557"/>
      <c r="CQ27" s="557"/>
      <c r="CR27" s="557"/>
      <c r="CS27" s="557"/>
      <c r="CT27" s="557"/>
      <c r="CU27" s="557"/>
      <c r="CV27" s="557"/>
      <c r="CW27" s="557"/>
      <c r="CX27" s="557"/>
      <c r="CY27" s="557"/>
      <c r="CZ27" s="557"/>
      <c r="DA27" s="557"/>
      <c r="DB27" s="557"/>
      <c r="DC27" s="557"/>
      <c r="DD27" s="557"/>
      <c r="DE27" s="557"/>
      <c r="DF27" s="557"/>
      <c r="DG27" s="557"/>
      <c r="DH27" s="557"/>
      <c r="DI27" s="557"/>
      <c r="DJ27" s="557"/>
      <c r="DK27" s="557"/>
      <c r="DL27" s="557"/>
      <c r="DM27" s="557"/>
      <c r="DN27" s="557"/>
      <c r="DO27" s="557"/>
      <c r="DP27" s="557"/>
      <c r="DQ27" s="557"/>
      <c r="DR27" s="557"/>
      <c r="DS27" s="557"/>
      <c r="DT27" s="557"/>
      <c r="DU27" s="557"/>
      <c r="DV27" s="557"/>
      <c r="DW27" s="557"/>
      <c r="DX27" s="557"/>
      <c r="DY27" s="557"/>
      <c r="DZ27" s="557"/>
      <c r="EA27" s="557"/>
      <c r="EB27" s="557"/>
      <c r="EC27" s="557"/>
      <c r="ED27" s="557"/>
      <c r="EE27" s="557"/>
      <c r="EF27" s="557"/>
      <c r="EG27" s="557"/>
      <c r="EH27" s="557"/>
      <c r="EI27" s="557"/>
      <c r="EJ27" s="557"/>
      <c r="EK27" s="557"/>
      <c r="EL27" s="557"/>
      <c r="EM27" s="557"/>
      <c r="EN27" s="557"/>
      <c r="EO27" s="557"/>
      <c r="EP27" s="557"/>
      <c r="EQ27" s="557"/>
      <c r="ER27" s="557"/>
      <c r="ES27" s="557"/>
      <c r="ET27" s="557"/>
      <c r="EU27" s="557"/>
      <c r="EV27" s="557"/>
      <c r="EW27" s="557"/>
      <c r="EX27" s="557"/>
      <c r="EY27" s="557"/>
      <c r="EZ27" s="557"/>
      <c r="FA27" s="557"/>
      <c r="FB27" s="557"/>
      <c r="FC27" s="557"/>
      <c r="FD27" s="557"/>
      <c r="FE27" s="557"/>
      <c r="FF27" s="557"/>
      <c r="FG27" s="557"/>
      <c r="FH27" s="557"/>
      <c r="FI27" s="557"/>
      <c r="FJ27" s="557"/>
      <c r="FK27" s="557"/>
      <c r="FL27" s="557"/>
      <c r="FM27" s="557"/>
      <c r="FN27" s="557"/>
      <c r="FO27" s="557"/>
      <c r="FP27" s="557"/>
      <c r="FQ27" s="557"/>
      <c r="FR27" s="557"/>
      <c r="FS27" s="557"/>
      <c r="FT27" s="557"/>
      <c r="FU27" s="557"/>
      <c r="FV27" s="557"/>
      <c r="FW27" s="557"/>
      <c r="FX27" s="557"/>
      <c r="FY27" s="557"/>
      <c r="FZ27" s="557"/>
      <c r="GA27" s="557"/>
      <c r="GB27" s="557"/>
      <c r="GC27" s="557"/>
      <c r="GD27" s="557"/>
      <c r="GE27" s="557"/>
      <c r="GF27" s="557"/>
      <c r="GG27" s="557"/>
      <c r="GH27" s="557"/>
      <c r="GI27" s="557"/>
      <c r="GJ27" s="557"/>
      <c r="GK27" s="557"/>
      <c r="GL27" s="557"/>
      <c r="GM27" s="557"/>
      <c r="GN27" s="557"/>
      <c r="GO27" s="557"/>
      <c r="GP27" s="557"/>
      <c r="GQ27" s="557"/>
      <c r="GR27" s="557"/>
      <c r="GS27" s="557"/>
      <c r="GT27" s="557"/>
      <c r="GU27" s="557"/>
      <c r="GV27" s="557"/>
      <c r="GW27" s="557"/>
      <c r="GX27" s="557"/>
      <c r="GY27" s="557"/>
      <c r="GZ27" s="557"/>
      <c r="HA27" s="557"/>
      <c r="HB27" s="557"/>
      <c r="HC27" s="557"/>
      <c r="HD27" s="557"/>
      <c r="HE27" s="557"/>
      <c r="HF27" s="557"/>
      <c r="HG27" s="557"/>
      <c r="HH27" s="557"/>
      <c r="HI27" s="557"/>
      <c r="HJ27" s="557"/>
      <c r="HK27" s="557"/>
      <c r="HL27" s="557"/>
      <c r="HM27" s="557"/>
      <c r="HN27" s="557"/>
      <c r="HO27" s="557"/>
      <c r="HP27" s="557"/>
      <c r="HQ27" s="557"/>
      <c r="HR27" s="557"/>
      <c r="HS27" s="557"/>
      <c r="HT27" s="557"/>
      <c r="HU27" s="557"/>
      <c r="HV27" s="557"/>
      <c r="HW27" s="557"/>
      <c r="HX27" s="557"/>
      <c r="HY27" s="557"/>
      <c r="HZ27" s="557"/>
      <c r="IA27" s="557"/>
      <c r="IB27" s="557"/>
      <c r="IC27" s="557"/>
      <c r="ID27" s="557"/>
      <c r="IE27" s="557"/>
      <c r="IF27" s="557"/>
      <c r="IG27" s="557"/>
      <c r="IH27" s="557"/>
      <c r="II27" s="557"/>
      <c r="IJ27" s="557"/>
      <c r="IK27" s="557"/>
    </row>
    <row r="28" spans="1:245" s="573" customFormat="1" ht="21.75" customHeight="1" thickBot="1">
      <c r="A28" s="582" t="s">
        <v>986</v>
      </c>
      <c r="B28" s="583" t="s">
        <v>987</v>
      </c>
      <c r="C28" s="583" t="s">
        <v>975</v>
      </c>
      <c r="D28" s="583" t="s">
        <v>976</v>
      </c>
      <c r="E28" s="535" t="s">
        <v>1131</v>
      </c>
      <c r="F28" s="557"/>
      <c r="G28" s="557"/>
      <c r="H28" s="557"/>
      <c r="I28" s="557"/>
      <c r="J28" s="557"/>
      <c r="K28" s="557"/>
      <c r="L28" s="557"/>
      <c r="M28" s="557"/>
      <c r="N28" s="557"/>
      <c r="O28" s="557"/>
      <c r="P28" s="557"/>
      <c r="Q28" s="557"/>
      <c r="R28" s="557"/>
      <c r="S28" s="557"/>
      <c r="T28" s="557"/>
      <c r="U28" s="557"/>
      <c r="V28" s="557"/>
      <c r="W28" s="557"/>
      <c r="X28" s="557"/>
      <c r="Y28" s="557"/>
      <c r="Z28" s="557"/>
      <c r="AA28" s="557"/>
      <c r="AB28" s="557"/>
      <c r="AC28" s="557"/>
      <c r="AD28" s="557"/>
      <c r="AE28" s="557"/>
      <c r="AF28" s="557"/>
      <c r="AG28" s="557"/>
      <c r="AH28" s="557"/>
      <c r="AI28" s="557"/>
      <c r="AJ28" s="557"/>
      <c r="AK28" s="557"/>
      <c r="AL28" s="557"/>
      <c r="AM28" s="557"/>
      <c r="AN28" s="557"/>
      <c r="AO28" s="557"/>
      <c r="AP28" s="557"/>
      <c r="AQ28" s="557"/>
      <c r="AR28" s="557"/>
      <c r="AS28" s="557"/>
      <c r="AT28" s="557"/>
      <c r="AU28" s="557"/>
      <c r="AV28" s="557"/>
      <c r="AW28" s="557"/>
      <c r="AX28" s="557"/>
      <c r="AY28" s="557"/>
      <c r="AZ28" s="557"/>
      <c r="BA28" s="557"/>
      <c r="BB28" s="557"/>
      <c r="BC28" s="557"/>
      <c r="BD28" s="557"/>
      <c r="BE28" s="557"/>
      <c r="BF28" s="557"/>
      <c r="BG28" s="557"/>
      <c r="BH28" s="557"/>
      <c r="BI28" s="557"/>
      <c r="BJ28" s="557"/>
      <c r="BK28" s="557"/>
      <c r="BL28" s="557"/>
      <c r="BM28" s="557"/>
      <c r="BN28" s="557"/>
      <c r="BO28" s="557"/>
      <c r="BP28" s="557"/>
      <c r="BQ28" s="557"/>
      <c r="BR28" s="557"/>
      <c r="BS28" s="557"/>
      <c r="BT28" s="557"/>
      <c r="BU28" s="557"/>
      <c r="BV28" s="557"/>
      <c r="BW28" s="557"/>
      <c r="BX28" s="557"/>
      <c r="BY28" s="557"/>
      <c r="BZ28" s="557"/>
      <c r="CA28" s="557"/>
      <c r="CB28" s="557"/>
      <c r="CC28" s="557"/>
      <c r="CD28" s="557"/>
      <c r="CE28" s="557"/>
      <c r="CF28" s="557"/>
      <c r="CG28" s="557"/>
      <c r="CH28" s="557"/>
      <c r="CI28" s="557"/>
      <c r="CJ28" s="557"/>
      <c r="CK28" s="557"/>
      <c r="CL28" s="557"/>
      <c r="CM28" s="557"/>
      <c r="CN28" s="557"/>
      <c r="CO28" s="557"/>
      <c r="CP28" s="557"/>
      <c r="CQ28" s="557"/>
      <c r="CR28" s="557"/>
      <c r="CS28" s="557"/>
      <c r="CT28" s="557"/>
      <c r="CU28" s="557"/>
      <c r="CV28" s="557"/>
      <c r="CW28" s="557"/>
      <c r="CX28" s="557"/>
      <c r="CY28" s="557"/>
      <c r="CZ28" s="557"/>
      <c r="DA28" s="557"/>
      <c r="DB28" s="557"/>
      <c r="DC28" s="557"/>
      <c r="DD28" s="557"/>
      <c r="DE28" s="557"/>
      <c r="DF28" s="557"/>
      <c r="DG28" s="557"/>
      <c r="DH28" s="557"/>
      <c r="DI28" s="557"/>
      <c r="DJ28" s="557"/>
      <c r="DK28" s="557"/>
      <c r="DL28" s="557"/>
      <c r="DM28" s="557"/>
      <c r="DN28" s="557"/>
      <c r="DO28" s="557"/>
      <c r="DP28" s="557"/>
      <c r="DQ28" s="557"/>
      <c r="DR28" s="557"/>
      <c r="DS28" s="557"/>
      <c r="DT28" s="557"/>
      <c r="DU28" s="557"/>
      <c r="DV28" s="557"/>
      <c r="DW28" s="557"/>
      <c r="DX28" s="557"/>
      <c r="DY28" s="557"/>
      <c r="DZ28" s="557"/>
      <c r="EA28" s="557"/>
      <c r="EB28" s="557"/>
      <c r="EC28" s="557"/>
      <c r="ED28" s="557"/>
      <c r="EE28" s="557"/>
      <c r="EF28" s="557"/>
      <c r="EG28" s="557"/>
      <c r="EH28" s="557"/>
      <c r="EI28" s="557"/>
      <c r="EJ28" s="557"/>
      <c r="EK28" s="557"/>
      <c r="EL28" s="557"/>
      <c r="EM28" s="557"/>
      <c r="EN28" s="557"/>
      <c r="EO28" s="557"/>
      <c r="EP28" s="557"/>
      <c r="EQ28" s="557"/>
      <c r="ER28" s="557"/>
      <c r="ES28" s="557"/>
      <c r="ET28" s="557"/>
      <c r="EU28" s="557"/>
      <c r="EV28" s="557"/>
      <c r="EW28" s="557"/>
      <c r="EX28" s="557"/>
      <c r="EY28" s="557"/>
      <c r="EZ28" s="557"/>
      <c r="FA28" s="557"/>
      <c r="FB28" s="557"/>
      <c r="FC28" s="557"/>
      <c r="FD28" s="557"/>
      <c r="FE28" s="557"/>
      <c r="FF28" s="557"/>
      <c r="FG28" s="557"/>
      <c r="FH28" s="557"/>
      <c r="FI28" s="557"/>
      <c r="FJ28" s="557"/>
      <c r="FK28" s="557"/>
      <c r="FL28" s="557"/>
      <c r="FM28" s="557"/>
      <c r="FN28" s="557"/>
      <c r="FO28" s="557"/>
      <c r="FP28" s="557"/>
      <c r="FQ28" s="557"/>
      <c r="FR28" s="557"/>
      <c r="FS28" s="557"/>
      <c r="FT28" s="557"/>
      <c r="FU28" s="557"/>
      <c r="FV28" s="557"/>
      <c r="FW28" s="557"/>
      <c r="FX28" s="557"/>
      <c r="FY28" s="557"/>
      <c r="FZ28" s="557"/>
      <c r="GA28" s="557"/>
      <c r="GB28" s="557"/>
      <c r="GC28" s="557"/>
      <c r="GD28" s="557"/>
      <c r="GE28" s="557"/>
      <c r="GF28" s="557"/>
      <c r="GG28" s="557"/>
      <c r="GH28" s="557"/>
      <c r="GI28" s="557"/>
      <c r="GJ28" s="557"/>
      <c r="GK28" s="557"/>
      <c r="GL28" s="557"/>
      <c r="GM28" s="557"/>
      <c r="GN28" s="557"/>
      <c r="GO28" s="557"/>
      <c r="GP28" s="557"/>
      <c r="GQ28" s="557"/>
      <c r="GR28" s="557"/>
      <c r="GS28" s="557"/>
      <c r="GT28" s="557"/>
      <c r="GU28" s="557"/>
      <c r="GV28" s="557"/>
      <c r="GW28" s="557"/>
      <c r="GX28" s="557"/>
      <c r="GY28" s="557"/>
      <c r="GZ28" s="557"/>
      <c r="HA28" s="557"/>
      <c r="HB28" s="557"/>
      <c r="HC28" s="557"/>
      <c r="HD28" s="557"/>
      <c r="HE28" s="557"/>
      <c r="HF28" s="557"/>
      <c r="HG28" s="557"/>
      <c r="HH28" s="557"/>
      <c r="HI28" s="557"/>
      <c r="HJ28" s="557"/>
      <c r="HK28" s="557"/>
      <c r="HL28" s="557"/>
      <c r="HM28" s="557"/>
      <c r="HN28" s="557"/>
      <c r="HO28" s="557"/>
      <c r="HP28" s="557"/>
      <c r="HQ28" s="557"/>
      <c r="HR28" s="557"/>
      <c r="HS28" s="557"/>
      <c r="HT28" s="557"/>
      <c r="HU28" s="557"/>
      <c r="HV28" s="557"/>
      <c r="HW28" s="557"/>
      <c r="HX28" s="557"/>
      <c r="HY28" s="557"/>
      <c r="HZ28" s="557"/>
      <c r="IA28" s="557"/>
      <c r="IB28" s="557"/>
      <c r="IC28" s="557"/>
      <c r="ID28" s="557"/>
      <c r="IE28" s="557"/>
      <c r="IF28" s="557"/>
      <c r="IG28" s="557"/>
      <c r="IH28" s="557"/>
      <c r="II28" s="557"/>
      <c r="IJ28" s="557"/>
      <c r="IK28" s="557"/>
    </row>
    <row r="29" spans="1:245" s="573" customFormat="1" ht="20.25" customHeight="1" thickBot="1">
      <c r="A29" s="584">
        <v>0</v>
      </c>
      <c r="B29" s="585">
        <v>0</v>
      </c>
      <c r="C29" s="586">
        <v>0</v>
      </c>
      <c r="D29" s="585">
        <v>0</v>
      </c>
      <c r="E29" s="587">
        <v>0</v>
      </c>
      <c r="F29" s="557"/>
      <c r="G29" s="557"/>
      <c r="H29" s="557"/>
      <c r="I29" s="557"/>
      <c r="J29" s="557"/>
      <c r="K29" s="557"/>
      <c r="L29" s="557"/>
      <c r="M29" s="557"/>
      <c r="N29" s="557"/>
      <c r="O29" s="557"/>
      <c r="P29" s="557"/>
      <c r="Q29" s="557"/>
      <c r="R29" s="557"/>
      <c r="S29" s="557"/>
      <c r="T29" s="557"/>
      <c r="U29" s="557"/>
      <c r="V29" s="557"/>
      <c r="W29" s="557"/>
      <c r="X29" s="557"/>
      <c r="Y29" s="557"/>
      <c r="Z29" s="557"/>
      <c r="AA29" s="557"/>
      <c r="AB29" s="557"/>
      <c r="AC29" s="557"/>
      <c r="AD29" s="557"/>
      <c r="AE29" s="557"/>
      <c r="AF29" s="557"/>
      <c r="AG29" s="557"/>
      <c r="AH29" s="557"/>
      <c r="AI29" s="557"/>
      <c r="AJ29" s="557"/>
      <c r="AK29" s="557"/>
      <c r="AL29" s="557"/>
      <c r="AM29" s="557"/>
      <c r="AN29" s="557"/>
      <c r="AO29" s="557"/>
      <c r="AP29" s="557"/>
      <c r="AQ29" s="557"/>
      <c r="AR29" s="557"/>
      <c r="AS29" s="557"/>
      <c r="AT29" s="557"/>
      <c r="AU29" s="557"/>
      <c r="AV29" s="557"/>
      <c r="AW29" s="557"/>
      <c r="AX29" s="557"/>
      <c r="AY29" s="557"/>
      <c r="AZ29" s="557"/>
      <c r="BA29" s="557"/>
      <c r="BB29" s="557"/>
      <c r="BC29" s="557"/>
      <c r="BD29" s="557"/>
      <c r="BE29" s="557"/>
      <c r="BF29" s="557"/>
      <c r="BG29" s="557"/>
      <c r="BH29" s="557"/>
      <c r="BI29" s="557"/>
      <c r="BJ29" s="557"/>
      <c r="BK29" s="557"/>
      <c r="BL29" s="557"/>
      <c r="BM29" s="557"/>
      <c r="BN29" s="557"/>
      <c r="BO29" s="557"/>
      <c r="BP29" s="557"/>
      <c r="BQ29" s="557"/>
      <c r="BR29" s="557"/>
      <c r="BS29" s="557"/>
      <c r="BT29" s="557"/>
      <c r="BU29" s="557"/>
      <c r="BV29" s="557"/>
      <c r="BW29" s="557"/>
      <c r="BX29" s="557"/>
      <c r="BY29" s="557"/>
      <c r="BZ29" s="557"/>
      <c r="CA29" s="557"/>
      <c r="CB29" s="557"/>
      <c r="CC29" s="557"/>
      <c r="CD29" s="557"/>
      <c r="CE29" s="557"/>
      <c r="CF29" s="557"/>
      <c r="CG29" s="557"/>
      <c r="CH29" s="557"/>
      <c r="CI29" s="557"/>
      <c r="CJ29" s="557"/>
      <c r="CK29" s="557"/>
      <c r="CL29" s="557"/>
      <c r="CM29" s="557"/>
      <c r="CN29" s="557"/>
      <c r="CO29" s="557"/>
      <c r="CP29" s="557"/>
      <c r="CQ29" s="557"/>
      <c r="CR29" s="557"/>
      <c r="CS29" s="557"/>
      <c r="CT29" s="557"/>
      <c r="CU29" s="557"/>
      <c r="CV29" s="557"/>
      <c r="CW29" s="557"/>
      <c r="CX29" s="557"/>
      <c r="CY29" s="557"/>
      <c r="CZ29" s="557"/>
      <c r="DA29" s="557"/>
      <c r="DB29" s="557"/>
      <c r="DC29" s="557"/>
      <c r="DD29" s="557"/>
      <c r="DE29" s="557"/>
      <c r="DF29" s="557"/>
      <c r="DG29" s="557"/>
      <c r="DH29" s="557"/>
      <c r="DI29" s="557"/>
      <c r="DJ29" s="557"/>
      <c r="DK29" s="557"/>
      <c r="DL29" s="557"/>
      <c r="DM29" s="557"/>
      <c r="DN29" s="557"/>
      <c r="DO29" s="557"/>
      <c r="DP29" s="557"/>
      <c r="DQ29" s="557"/>
      <c r="DR29" s="557"/>
      <c r="DS29" s="557"/>
      <c r="DT29" s="557"/>
      <c r="DU29" s="557"/>
      <c r="DV29" s="557"/>
      <c r="DW29" s="557"/>
      <c r="DX29" s="557"/>
      <c r="DY29" s="557"/>
      <c r="DZ29" s="557"/>
      <c r="EA29" s="557"/>
      <c r="EB29" s="557"/>
      <c r="EC29" s="557"/>
      <c r="ED29" s="557"/>
      <c r="EE29" s="557"/>
      <c r="EF29" s="557"/>
      <c r="EG29" s="557"/>
      <c r="EH29" s="557"/>
      <c r="EI29" s="557"/>
      <c r="EJ29" s="557"/>
      <c r="EK29" s="557"/>
      <c r="EL29" s="557"/>
      <c r="EM29" s="557"/>
      <c r="EN29" s="557"/>
      <c r="EO29" s="557"/>
      <c r="EP29" s="557"/>
      <c r="EQ29" s="557"/>
      <c r="ER29" s="557"/>
      <c r="ES29" s="557"/>
      <c r="ET29" s="557"/>
      <c r="EU29" s="557"/>
      <c r="EV29" s="557"/>
      <c r="EW29" s="557"/>
      <c r="EX29" s="557"/>
      <c r="EY29" s="557"/>
      <c r="EZ29" s="557"/>
      <c r="FA29" s="557"/>
      <c r="FB29" s="557"/>
      <c r="FC29" s="557"/>
      <c r="FD29" s="557"/>
      <c r="FE29" s="557"/>
      <c r="FF29" s="557"/>
      <c r="FG29" s="557"/>
      <c r="FH29" s="557"/>
      <c r="FI29" s="557"/>
      <c r="FJ29" s="557"/>
      <c r="FK29" s="557"/>
      <c r="FL29" s="557"/>
      <c r="FM29" s="557"/>
      <c r="FN29" s="557"/>
      <c r="FO29" s="557"/>
      <c r="FP29" s="557"/>
      <c r="FQ29" s="557"/>
      <c r="FR29" s="557"/>
      <c r="FS29" s="557"/>
      <c r="FT29" s="557"/>
      <c r="FU29" s="557"/>
      <c r="FV29" s="557"/>
      <c r="FW29" s="557"/>
      <c r="FX29" s="557"/>
      <c r="FY29" s="557"/>
      <c r="FZ29" s="557"/>
      <c r="GA29" s="557"/>
      <c r="GB29" s="557"/>
      <c r="GC29" s="557"/>
      <c r="GD29" s="557"/>
      <c r="GE29" s="557"/>
      <c r="GF29" s="557"/>
      <c r="GG29" s="557"/>
      <c r="GH29" s="557"/>
      <c r="GI29" s="557"/>
      <c r="GJ29" s="557"/>
      <c r="GK29" s="557"/>
      <c r="GL29" s="557"/>
      <c r="GM29" s="557"/>
      <c r="GN29" s="557"/>
      <c r="GO29" s="557"/>
      <c r="GP29" s="557"/>
      <c r="GQ29" s="557"/>
      <c r="GR29" s="557"/>
      <c r="GS29" s="557"/>
      <c r="GT29" s="557"/>
      <c r="GU29" s="557"/>
      <c r="GV29" s="557"/>
      <c r="GW29" s="557"/>
      <c r="GX29" s="557"/>
      <c r="GY29" s="557"/>
      <c r="GZ29" s="557"/>
      <c r="HA29" s="557"/>
      <c r="HB29" s="557"/>
      <c r="HC29" s="557"/>
      <c r="HD29" s="557"/>
      <c r="HE29" s="557"/>
      <c r="HF29" s="557"/>
      <c r="HG29" s="557"/>
      <c r="HH29" s="557"/>
      <c r="HI29" s="557"/>
      <c r="HJ29" s="557"/>
      <c r="HK29" s="557"/>
      <c r="HL29" s="557"/>
      <c r="HM29" s="557"/>
      <c r="HN29" s="557"/>
      <c r="HO29" s="557"/>
      <c r="HP29" s="557"/>
      <c r="HQ29" s="557"/>
      <c r="HR29" s="557"/>
      <c r="HS29" s="557"/>
      <c r="HT29" s="557"/>
      <c r="HU29" s="557"/>
      <c r="HV29" s="557"/>
      <c r="HW29" s="557"/>
      <c r="HX29" s="557"/>
      <c r="HY29" s="557"/>
      <c r="HZ29" s="557"/>
      <c r="IA29" s="557"/>
      <c r="IB29" s="557"/>
      <c r="IC29" s="557"/>
      <c r="ID29" s="557"/>
      <c r="IE29" s="557"/>
      <c r="IF29" s="557"/>
      <c r="IG29" s="557"/>
      <c r="IH29" s="557"/>
      <c r="II29" s="557"/>
      <c r="IJ29" s="557"/>
      <c r="IK29" s="557"/>
    </row>
    <row r="30" spans="1:245" s="573" customFormat="1" ht="15" customHeight="1">
      <c r="A30" s="588"/>
      <c r="B30" s="588"/>
      <c r="C30" s="527"/>
      <c r="D30" s="588"/>
      <c r="E30" s="589"/>
      <c r="F30" s="557"/>
      <c r="G30" s="557"/>
      <c r="H30" s="557"/>
      <c r="I30" s="557"/>
      <c r="J30" s="557"/>
      <c r="K30" s="557"/>
      <c r="L30" s="557"/>
      <c r="M30" s="557"/>
      <c r="N30" s="557"/>
      <c r="O30" s="557"/>
      <c r="P30" s="557"/>
      <c r="Q30" s="557"/>
      <c r="R30" s="557"/>
      <c r="S30" s="557"/>
      <c r="T30" s="557"/>
      <c r="U30" s="557"/>
      <c r="V30" s="557"/>
      <c r="W30" s="557"/>
      <c r="X30" s="557"/>
      <c r="Y30" s="557"/>
      <c r="Z30" s="557"/>
      <c r="AA30" s="557"/>
      <c r="AB30" s="557"/>
      <c r="AC30" s="557"/>
      <c r="AD30" s="557"/>
      <c r="AE30" s="557"/>
      <c r="AF30" s="557"/>
      <c r="AG30" s="557"/>
      <c r="AH30" s="557"/>
      <c r="AI30" s="557"/>
      <c r="AJ30" s="557"/>
      <c r="AK30" s="557"/>
      <c r="AL30" s="557"/>
      <c r="AM30" s="557"/>
      <c r="AN30" s="557"/>
      <c r="AO30" s="557"/>
      <c r="AP30" s="557"/>
      <c r="AQ30" s="557"/>
      <c r="AR30" s="557"/>
      <c r="AS30" s="557"/>
      <c r="AT30" s="557"/>
      <c r="AU30" s="557"/>
      <c r="AV30" s="557"/>
      <c r="AW30" s="557"/>
      <c r="AX30" s="557"/>
      <c r="AY30" s="557"/>
      <c r="AZ30" s="557"/>
      <c r="BA30" s="557"/>
      <c r="BB30" s="557"/>
      <c r="BC30" s="557"/>
      <c r="BD30" s="557"/>
      <c r="BE30" s="557"/>
      <c r="BF30" s="557"/>
      <c r="BG30" s="557"/>
      <c r="BH30" s="557"/>
      <c r="BI30" s="557"/>
      <c r="BJ30" s="557"/>
      <c r="BK30" s="557"/>
      <c r="BL30" s="557"/>
      <c r="BM30" s="557"/>
      <c r="BN30" s="557"/>
      <c r="BO30" s="557"/>
      <c r="BP30" s="557"/>
      <c r="BQ30" s="557"/>
      <c r="BR30" s="557"/>
      <c r="BS30" s="557"/>
      <c r="BT30" s="557"/>
      <c r="BU30" s="557"/>
      <c r="BV30" s="557"/>
      <c r="BW30" s="557"/>
      <c r="BX30" s="557"/>
      <c r="BY30" s="557"/>
      <c r="BZ30" s="557"/>
      <c r="CA30" s="557"/>
      <c r="CB30" s="557"/>
      <c r="CC30" s="557"/>
      <c r="CD30" s="557"/>
      <c r="CE30" s="557"/>
      <c r="CF30" s="557"/>
      <c r="CG30" s="557"/>
      <c r="CH30" s="557"/>
      <c r="CI30" s="557"/>
      <c r="CJ30" s="557"/>
      <c r="CK30" s="557"/>
      <c r="CL30" s="557"/>
      <c r="CM30" s="557"/>
      <c r="CN30" s="557"/>
      <c r="CO30" s="557"/>
      <c r="CP30" s="557"/>
      <c r="CQ30" s="557"/>
      <c r="CR30" s="557"/>
      <c r="CS30" s="557"/>
      <c r="CT30" s="557"/>
      <c r="CU30" s="557"/>
      <c r="CV30" s="557"/>
      <c r="CW30" s="557"/>
      <c r="CX30" s="557"/>
      <c r="CY30" s="557"/>
      <c r="CZ30" s="557"/>
      <c r="DA30" s="557"/>
      <c r="DB30" s="557"/>
      <c r="DC30" s="557"/>
      <c r="DD30" s="557"/>
      <c r="DE30" s="557"/>
      <c r="DF30" s="557"/>
      <c r="DG30" s="557"/>
      <c r="DH30" s="557"/>
      <c r="DI30" s="557"/>
      <c r="DJ30" s="557"/>
      <c r="DK30" s="557"/>
      <c r="DL30" s="557"/>
      <c r="DM30" s="557"/>
      <c r="DN30" s="557"/>
      <c r="DO30" s="557"/>
      <c r="DP30" s="557"/>
      <c r="DQ30" s="557"/>
      <c r="DR30" s="557"/>
      <c r="DS30" s="557"/>
      <c r="DT30" s="557"/>
      <c r="DU30" s="557"/>
      <c r="DV30" s="557"/>
      <c r="DW30" s="557"/>
      <c r="DX30" s="557"/>
      <c r="DY30" s="557"/>
      <c r="DZ30" s="557"/>
      <c r="EA30" s="557"/>
      <c r="EB30" s="557"/>
      <c r="EC30" s="557"/>
      <c r="ED30" s="557"/>
      <c r="EE30" s="557"/>
      <c r="EF30" s="557"/>
      <c r="EG30" s="557"/>
      <c r="EH30" s="557"/>
      <c r="EI30" s="557"/>
      <c r="EJ30" s="557"/>
      <c r="EK30" s="557"/>
      <c r="EL30" s="557"/>
      <c r="EM30" s="557"/>
      <c r="EN30" s="557"/>
      <c r="EO30" s="557"/>
      <c r="EP30" s="557"/>
      <c r="EQ30" s="557"/>
      <c r="ER30" s="557"/>
      <c r="ES30" s="557"/>
      <c r="ET30" s="557"/>
      <c r="EU30" s="557"/>
      <c r="EV30" s="557"/>
      <c r="EW30" s="557"/>
      <c r="EX30" s="557"/>
      <c r="EY30" s="557"/>
      <c r="EZ30" s="557"/>
      <c r="FA30" s="557"/>
      <c r="FB30" s="557"/>
      <c r="FC30" s="557"/>
      <c r="FD30" s="557"/>
      <c r="FE30" s="557"/>
      <c r="FF30" s="557"/>
      <c r="FG30" s="557"/>
      <c r="FH30" s="557"/>
      <c r="FI30" s="557"/>
      <c r="FJ30" s="557"/>
      <c r="FK30" s="557"/>
      <c r="FL30" s="557"/>
      <c r="FM30" s="557"/>
      <c r="FN30" s="557"/>
      <c r="FO30" s="557"/>
      <c r="FP30" s="557"/>
      <c r="FQ30" s="557"/>
      <c r="FR30" s="557"/>
      <c r="FS30" s="557"/>
      <c r="FT30" s="557"/>
      <c r="FU30" s="557"/>
      <c r="FV30" s="557"/>
      <c r="FW30" s="557"/>
      <c r="FX30" s="557"/>
      <c r="FY30" s="557"/>
      <c r="FZ30" s="557"/>
      <c r="GA30" s="557"/>
      <c r="GB30" s="557"/>
      <c r="GC30" s="557"/>
      <c r="GD30" s="557"/>
      <c r="GE30" s="557"/>
      <c r="GF30" s="557"/>
      <c r="GG30" s="557"/>
      <c r="GH30" s="557"/>
      <c r="GI30" s="557"/>
      <c r="GJ30" s="557"/>
      <c r="GK30" s="557"/>
      <c r="GL30" s="557"/>
      <c r="GM30" s="557"/>
      <c r="GN30" s="557"/>
      <c r="GO30" s="557"/>
      <c r="GP30" s="557"/>
      <c r="GQ30" s="557"/>
      <c r="GR30" s="557"/>
      <c r="GS30" s="557"/>
      <c r="GT30" s="557"/>
      <c r="GU30" s="557"/>
      <c r="GV30" s="557"/>
      <c r="GW30" s="557"/>
      <c r="GX30" s="557"/>
      <c r="GY30" s="557"/>
      <c r="GZ30" s="557"/>
      <c r="HA30" s="557"/>
      <c r="HB30" s="557"/>
      <c r="HC30" s="557"/>
      <c r="HD30" s="557"/>
      <c r="HE30" s="557"/>
      <c r="HF30" s="557"/>
      <c r="HG30" s="557"/>
      <c r="HH30" s="557"/>
      <c r="HI30" s="557"/>
      <c r="HJ30" s="557"/>
      <c r="HK30" s="557"/>
      <c r="HL30" s="557"/>
      <c r="HM30" s="557"/>
      <c r="HN30" s="557"/>
      <c r="HO30" s="557"/>
      <c r="HP30" s="557"/>
      <c r="HQ30" s="557"/>
      <c r="HR30" s="557"/>
      <c r="HS30" s="557"/>
      <c r="HT30" s="557"/>
      <c r="HU30" s="557"/>
      <c r="HV30" s="557"/>
      <c r="HW30" s="557"/>
      <c r="HX30" s="557"/>
      <c r="HY30" s="557"/>
      <c r="HZ30" s="557"/>
      <c r="IA30" s="557"/>
      <c r="IB30" s="557"/>
      <c r="IC30" s="557"/>
      <c r="ID30" s="557"/>
      <c r="IE30" s="557"/>
      <c r="IF30" s="557"/>
      <c r="IG30" s="557"/>
      <c r="IH30" s="557"/>
      <c r="II30" s="557"/>
      <c r="IJ30" s="557"/>
      <c r="IK30" s="557"/>
    </row>
    <row r="31" spans="1:245" s="573" customFormat="1" ht="18" customHeight="1">
      <c r="A31" s="516" t="s">
        <v>396</v>
      </c>
      <c r="B31" s="517"/>
      <c r="C31" s="517"/>
      <c r="D31" s="517"/>
      <c r="E31" s="517"/>
      <c r="F31" s="557"/>
      <c r="G31" s="557"/>
      <c r="H31" s="557"/>
      <c r="I31" s="557"/>
      <c r="J31" s="557"/>
      <c r="K31" s="557"/>
      <c r="L31" s="557"/>
      <c r="M31" s="557"/>
      <c r="N31" s="557"/>
      <c r="O31" s="557"/>
      <c r="P31" s="557"/>
      <c r="Q31" s="557"/>
      <c r="R31" s="557"/>
      <c r="S31" s="557"/>
      <c r="T31" s="557"/>
      <c r="U31" s="557"/>
      <c r="V31" s="557"/>
      <c r="W31" s="557"/>
      <c r="X31" s="557"/>
      <c r="Y31" s="557"/>
      <c r="Z31" s="557"/>
      <c r="AA31" s="557"/>
      <c r="AB31" s="557"/>
      <c r="AC31" s="557"/>
      <c r="AD31" s="557"/>
      <c r="AE31" s="557"/>
      <c r="AF31" s="557"/>
      <c r="AG31" s="557"/>
      <c r="AH31" s="557"/>
      <c r="AI31" s="557"/>
      <c r="AJ31" s="557"/>
      <c r="AK31" s="557"/>
      <c r="AL31" s="557"/>
      <c r="AM31" s="557"/>
      <c r="AN31" s="557"/>
      <c r="AO31" s="557"/>
      <c r="AP31" s="557"/>
      <c r="AQ31" s="557"/>
      <c r="AR31" s="557"/>
      <c r="AS31" s="557"/>
      <c r="AT31" s="557"/>
      <c r="AU31" s="557"/>
      <c r="AV31" s="557"/>
      <c r="AW31" s="557"/>
      <c r="AX31" s="557"/>
      <c r="AY31" s="557"/>
      <c r="AZ31" s="557"/>
      <c r="BA31" s="557"/>
      <c r="BB31" s="557"/>
      <c r="BC31" s="557"/>
      <c r="BD31" s="557"/>
      <c r="BE31" s="557"/>
      <c r="BF31" s="557"/>
      <c r="BG31" s="557"/>
      <c r="BH31" s="557"/>
      <c r="BI31" s="557"/>
      <c r="BJ31" s="557"/>
      <c r="BK31" s="557"/>
      <c r="BL31" s="557"/>
      <c r="BM31" s="557"/>
      <c r="BN31" s="557"/>
      <c r="BO31" s="557"/>
      <c r="BP31" s="557"/>
      <c r="BQ31" s="557"/>
      <c r="BR31" s="557"/>
      <c r="BS31" s="557"/>
      <c r="BT31" s="557"/>
      <c r="BU31" s="557"/>
      <c r="BV31" s="557"/>
      <c r="BW31" s="557"/>
      <c r="BX31" s="557"/>
      <c r="BY31" s="557"/>
      <c r="BZ31" s="557"/>
      <c r="CA31" s="557"/>
      <c r="CB31" s="557"/>
      <c r="CC31" s="557"/>
      <c r="CD31" s="557"/>
      <c r="CE31" s="557"/>
      <c r="CF31" s="557"/>
      <c r="CG31" s="557"/>
      <c r="CH31" s="557"/>
      <c r="CI31" s="557"/>
      <c r="CJ31" s="557"/>
      <c r="CK31" s="557"/>
      <c r="CL31" s="557"/>
      <c r="CM31" s="557"/>
      <c r="CN31" s="557"/>
      <c r="CO31" s="557"/>
      <c r="CP31" s="557"/>
      <c r="CQ31" s="557"/>
      <c r="CR31" s="557"/>
      <c r="CS31" s="557"/>
      <c r="CT31" s="557"/>
      <c r="CU31" s="557"/>
      <c r="CV31" s="557"/>
      <c r="CW31" s="557"/>
      <c r="CX31" s="557"/>
      <c r="CY31" s="557"/>
      <c r="CZ31" s="557"/>
      <c r="DA31" s="557"/>
      <c r="DB31" s="557"/>
      <c r="DC31" s="557"/>
      <c r="DD31" s="557"/>
      <c r="DE31" s="557"/>
      <c r="DF31" s="557"/>
      <c r="DG31" s="557"/>
      <c r="DH31" s="557"/>
      <c r="DI31" s="557"/>
      <c r="DJ31" s="557"/>
      <c r="DK31" s="557"/>
      <c r="DL31" s="557"/>
      <c r="DM31" s="557"/>
      <c r="DN31" s="557"/>
      <c r="DO31" s="557"/>
      <c r="DP31" s="557"/>
      <c r="DQ31" s="557"/>
      <c r="DR31" s="557"/>
      <c r="DS31" s="557"/>
      <c r="DT31" s="557"/>
      <c r="DU31" s="557"/>
      <c r="DV31" s="557"/>
      <c r="DW31" s="557"/>
      <c r="DX31" s="557"/>
      <c r="DY31" s="557"/>
      <c r="DZ31" s="557"/>
      <c r="EA31" s="557"/>
      <c r="EB31" s="557"/>
      <c r="EC31" s="557"/>
      <c r="ED31" s="557"/>
      <c r="EE31" s="557"/>
      <c r="EF31" s="557"/>
      <c r="EG31" s="557"/>
      <c r="EH31" s="557"/>
      <c r="EI31" s="557"/>
      <c r="EJ31" s="557"/>
      <c r="EK31" s="557"/>
      <c r="EL31" s="557"/>
      <c r="EM31" s="557"/>
      <c r="EN31" s="557"/>
      <c r="EO31" s="557"/>
      <c r="EP31" s="557"/>
      <c r="EQ31" s="557"/>
      <c r="ER31" s="557"/>
      <c r="ES31" s="557"/>
      <c r="ET31" s="557"/>
      <c r="EU31" s="557"/>
      <c r="EV31" s="557"/>
      <c r="EW31" s="557"/>
      <c r="EX31" s="557"/>
      <c r="EY31" s="557"/>
      <c r="EZ31" s="557"/>
      <c r="FA31" s="557"/>
      <c r="FB31" s="557"/>
      <c r="FC31" s="557"/>
      <c r="FD31" s="557"/>
      <c r="FE31" s="557"/>
      <c r="FF31" s="557"/>
      <c r="FG31" s="557"/>
      <c r="FH31" s="557"/>
      <c r="FI31" s="557"/>
      <c r="FJ31" s="557"/>
      <c r="FK31" s="557"/>
      <c r="FL31" s="557"/>
      <c r="FM31" s="557"/>
      <c r="FN31" s="557"/>
      <c r="FO31" s="557"/>
      <c r="FP31" s="557"/>
      <c r="FQ31" s="557"/>
      <c r="FR31" s="557"/>
      <c r="FS31" s="557"/>
      <c r="FT31" s="557"/>
      <c r="FU31" s="557"/>
      <c r="FV31" s="557"/>
      <c r="FW31" s="557"/>
      <c r="FX31" s="557"/>
      <c r="FY31" s="557"/>
      <c r="FZ31" s="557"/>
      <c r="GA31" s="557"/>
      <c r="GB31" s="557"/>
      <c r="GC31" s="557"/>
      <c r="GD31" s="557"/>
      <c r="GE31" s="557"/>
      <c r="GF31" s="557"/>
      <c r="GG31" s="557"/>
      <c r="GH31" s="557"/>
      <c r="GI31" s="557"/>
      <c r="GJ31" s="557"/>
      <c r="GK31" s="557"/>
      <c r="GL31" s="557"/>
      <c r="GM31" s="557"/>
      <c r="GN31" s="557"/>
      <c r="GO31" s="557"/>
      <c r="GP31" s="557"/>
      <c r="GQ31" s="557"/>
      <c r="GR31" s="557"/>
      <c r="GS31" s="557"/>
      <c r="GT31" s="557"/>
      <c r="GU31" s="557"/>
      <c r="GV31" s="557"/>
      <c r="GW31" s="557"/>
      <c r="GX31" s="557"/>
      <c r="GY31" s="557"/>
      <c r="GZ31" s="557"/>
      <c r="HA31" s="557"/>
      <c r="HB31" s="557"/>
      <c r="HC31" s="557"/>
      <c r="HD31" s="557"/>
      <c r="HE31" s="557"/>
      <c r="HF31" s="557"/>
      <c r="HG31" s="557"/>
      <c r="HH31" s="557"/>
      <c r="HI31" s="557"/>
      <c r="HJ31" s="557"/>
      <c r="HK31" s="557"/>
      <c r="HL31" s="557"/>
      <c r="HM31" s="557"/>
      <c r="HN31" s="557"/>
      <c r="HO31" s="557"/>
      <c r="HP31" s="557"/>
      <c r="HQ31" s="557"/>
      <c r="HR31" s="557"/>
      <c r="HS31" s="557"/>
      <c r="HT31" s="557"/>
      <c r="HU31" s="557"/>
      <c r="HV31" s="557"/>
      <c r="HW31" s="557"/>
      <c r="HX31" s="557"/>
      <c r="HY31" s="557"/>
      <c r="HZ31" s="557"/>
      <c r="IA31" s="557"/>
      <c r="IB31" s="557"/>
      <c r="IC31" s="557"/>
      <c r="ID31" s="557"/>
      <c r="IE31" s="557"/>
      <c r="IF31" s="557"/>
      <c r="IG31" s="557"/>
      <c r="IH31" s="557"/>
      <c r="II31" s="557"/>
      <c r="IJ31" s="557"/>
      <c r="IK31" s="557"/>
    </row>
    <row r="32" spans="1:245" s="573" customFormat="1" ht="13.5" customHeight="1">
      <c r="A32" s="554" t="s">
        <v>752</v>
      </c>
      <c r="B32" s="557"/>
      <c r="C32" s="557"/>
      <c r="D32" s="557"/>
      <c r="E32" s="557"/>
      <c r="F32" s="557"/>
      <c r="G32" s="557"/>
      <c r="H32" s="557"/>
      <c r="I32" s="557"/>
      <c r="J32" s="557"/>
      <c r="K32" s="557"/>
      <c r="L32" s="557"/>
      <c r="M32" s="557"/>
      <c r="N32" s="557"/>
      <c r="O32" s="557"/>
      <c r="P32" s="557"/>
      <c r="Q32" s="557"/>
      <c r="R32" s="557"/>
      <c r="S32" s="557"/>
      <c r="T32" s="557"/>
      <c r="U32" s="557"/>
      <c r="V32" s="557"/>
      <c r="W32" s="557"/>
      <c r="X32" s="557"/>
      <c r="Y32" s="557"/>
      <c r="Z32" s="557"/>
      <c r="AA32" s="557"/>
      <c r="AB32" s="557"/>
      <c r="AC32" s="557"/>
      <c r="AD32" s="557"/>
      <c r="AE32" s="557"/>
      <c r="AF32" s="557"/>
      <c r="AG32" s="557"/>
      <c r="AH32" s="557"/>
      <c r="AI32" s="557"/>
      <c r="AJ32" s="557"/>
      <c r="AK32" s="557"/>
      <c r="AL32" s="557"/>
      <c r="AM32" s="557"/>
      <c r="AN32" s="557"/>
      <c r="AO32" s="557"/>
      <c r="AP32" s="557"/>
      <c r="AQ32" s="557"/>
      <c r="AR32" s="557"/>
      <c r="AS32" s="557"/>
      <c r="AT32" s="557"/>
      <c r="AU32" s="557"/>
      <c r="AV32" s="557"/>
      <c r="AW32" s="557"/>
      <c r="AX32" s="557"/>
      <c r="AY32" s="557"/>
      <c r="AZ32" s="557"/>
      <c r="BA32" s="557"/>
      <c r="BB32" s="557"/>
      <c r="BC32" s="557"/>
      <c r="BD32" s="557"/>
      <c r="BE32" s="557"/>
      <c r="BF32" s="557"/>
      <c r="BG32" s="557"/>
      <c r="BH32" s="557"/>
      <c r="BI32" s="557"/>
      <c r="BJ32" s="557"/>
      <c r="BK32" s="557"/>
      <c r="BL32" s="557"/>
      <c r="BM32" s="557"/>
      <c r="BN32" s="557"/>
      <c r="BO32" s="557"/>
      <c r="BP32" s="557"/>
      <c r="BQ32" s="557"/>
      <c r="BR32" s="557"/>
      <c r="BS32" s="557"/>
      <c r="BT32" s="557"/>
      <c r="BU32" s="557"/>
      <c r="BV32" s="557"/>
      <c r="BW32" s="557"/>
      <c r="BX32" s="557"/>
      <c r="BY32" s="557"/>
      <c r="BZ32" s="557"/>
      <c r="CA32" s="557"/>
      <c r="CB32" s="557"/>
      <c r="CC32" s="557"/>
      <c r="CD32" s="557"/>
      <c r="CE32" s="557"/>
      <c r="CF32" s="557"/>
      <c r="CG32" s="557"/>
      <c r="CH32" s="557"/>
      <c r="CI32" s="557"/>
      <c r="CJ32" s="557"/>
      <c r="CK32" s="557"/>
      <c r="CL32" s="557"/>
      <c r="CM32" s="557"/>
      <c r="CN32" s="557"/>
      <c r="CO32" s="557"/>
      <c r="CP32" s="557"/>
      <c r="CQ32" s="557"/>
      <c r="CR32" s="557"/>
      <c r="CS32" s="557"/>
      <c r="CT32" s="557"/>
      <c r="CU32" s="557"/>
      <c r="CV32" s="557"/>
      <c r="CW32" s="557"/>
      <c r="CX32" s="557"/>
      <c r="CY32" s="557"/>
      <c r="CZ32" s="557"/>
      <c r="DA32" s="557"/>
      <c r="DB32" s="557"/>
      <c r="DC32" s="557"/>
      <c r="DD32" s="557"/>
      <c r="DE32" s="557"/>
      <c r="DF32" s="557"/>
      <c r="DG32" s="557"/>
      <c r="DH32" s="557"/>
      <c r="DI32" s="557"/>
      <c r="DJ32" s="557"/>
      <c r="DK32" s="557"/>
      <c r="DL32" s="557"/>
      <c r="DM32" s="557"/>
      <c r="DN32" s="557"/>
      <c r="DO32" s="557"/>
      <c r="DP32" s="557"/>
      <c r="DQ32" s="557"/>
      <c r="DR32" s="557"/>
      <c r="DS32" s="557"/>
      <c r="DT32" s="557"/>
      <c r="DU32" s="557"/>
      <c r="DV32" s="557"/>
      <c r="DW32" s="557"/>
      <c r="DX32" s="557"/>
      <c r="DY32" s="557"/>
      <c r="DZ32" s="557"/>
      <c r="EA32" s="557"/>
      <c r="EB32" s="557"/>
      <c r="EC32" s="557"/>
      <c r="ED32" s="557"/>
      <c r="EE32" s="557"/>
      <c r="EF32" s="557"/>
      <c r="EG32" s="557"/>
      <c r="EH32" s="557"/>
      <c r="EI32" s="557"/>
      <c r="EJ32" s="557"/>
      <c r="EK32" s="557"/>
      <c r="EL32" s="557"/>
      <c r="EM32" s="557"/>
      <c r="EN32" s="557"/>
      <c r="EO32" s="557"/>
      <c r="EP32" s="557"/>
      <c r="EQ32" s="557"/>
      <c r="ER32" s="557"/>
      <c r="ES32" s="557"/>
      <c r="ET32" s="557"/>
      <c r="EU32" s="557"/>
      <c r="EV32" s="557"/>
      <c r="EW32" s="557"/>
      <c r="EX32" s="557"/>
      <c r="EY32" s="557"/>
      <c r="EZ32" s="557"/>
      <c r="FA32" s="557"/>
      <c r="FB32" s="557"/>
      <c r="FC32" s="557"/>
      <c r="FD32" s="557"/>
      <c r="FE32" s="557"/>
      <c r="FF32" s="557"/>
      <c r="FG32" s="557"/>
      <c r="FH32" s="557"/>
      <c r="FI32" s="557"/>
      <c r="FJ32" s="557"/>
      <c r="FK32" s="557"/>
      <c r="FL32" s="557"/>
      <c r="FM32" s="557"/>
      <c r="FN32" s="557"/>
      <c r="FO32" s="557"/>
      <c r="FP32" s="557"/>
      <c r="FQ32" s="557"/>
      <c r="FR32" s="557"/>
      <c r="FS32" s="557"/>
      <c r="FT32" s="557"/>
      <c r="FU32" s="557"/>
      <c r="FV32" s="557"/>
      <c r="FW32" s="557"/>
      <c r="FX32" s="557"/>
      <c r="FY32" s="557"/>
      <c r="FZ32" s="557"/>
      <c r="GA32" s="557"/>
      <c r="GB32" s="557"/>
      <c r="GC32" s="557"/>
      <c r="GD32" s="557"/>
      <c r="GE32" s="557"/>
      <c r="GF32" s="557"/>
      <c r="GG32" s="557"/>
      <c r="GH32" s="557"/>
      <c r="GI32" s="557"/>
      <c r="GJ32" s="557"/>
      <c r="GK32" s="557"/>
      <c r="GL32" s="557"/>
      <c r="GM32" s="557"/>
      <c r="GN32" s="557"/>
      <c r="GO32" s="557"/>
      <c r="GP32" s="557"/>
      <c r="GQ32" s="557"/>
      <c r="GR32" s="557"/>
      <c r="GS32" s="557"/>
      <c r="GT32" s="557"/>
      <c r="GU32" s="557"/>
      <c r="GV32" s="557"/>
      <c r="GW32" s="557"/>
      <c r="GX32" s="557"/>
      <c r="GY32" s="557"/>
      <c r="GZ32" s="557"/>
      <c r="HA32" s="557"/>
      <c r="HB32" s="557"/>
      <c r="HC32" s="557"/>
      <c r="HD32" s="557"/>
      <c r="HE32" s="557"/>
      <c r="HF32" s="557"/>
      <c r="HG32" s="557"/>
      <c r="HH32" s="557"/>
      <c r="HI32" s="557"/>
      <c r="HJ32" s="557"/>
      <c r="HK32" s="557"/>
      <c r="HL32" s="557"/>
      <c r="HM32" s="557"/>
      <c r="HN32" s="557"/>
      <c r="HO32" s="557"/>
      <c r="HP32" s="557"/>
      <c r="HQ32" s="557"/>
      <c r="HR32" s="557"/>
      <c r="HS32" s="557"/>
      <c r="HT32" s="557"/>
      <c r="HU32" s="557"/>
      <c r="HV32" s="557"/>
      <c r="HW32" s="557"/>
      <c r="HX32" s="557"/>
      <c r="HY32" s="557"/>
      <c r="HZ32" s="557"/>
      <c r="IA32" s="557"/>
      <c r="IB32" s="557"/>
      <c r="IC32" s="557"/>
      <c r="ID32" s="557"/>
      <c r="IE32" s="557"/>
      <c r="IF32" s="557"/>
      <c r="IG32" s="557"/>
      <c r="IH32" s="557"/>
      <c r="II32" s="557"/>
      <c r="IJ32" s="557"/>
      <c r="IK32" s="557"/>
    </row>
    <row r="33" spans="1:245" s="573" customFormat="1" ht="13.5" customHeight="1">
      <c r="A33" s="557"/>
      <c r="B33" s="557"/>
      <c r="C33" s="557"/>
      <c r="D33" s="557"/>
      <c r="E33" s="557"/>
      <c r="F33" s="557"/>
      <c r="G33" s="557"/>
      <c r="H33" s="557"/>
      <c r="I33" s="557"/>
      <c r="J33" s="557"/>
      <c r="K33" s="557"/>
      <c r="L33" s="557"/>
      <c r="M33" s="557"/>
      <c r="N33" s="557"/>
      <c r="O33" s="557"/>
      <c r="P33" s="557"/>
      <c r="Q33" s="557"/>
      <c r="R33" s="557"/>
      <c r="S33" s="557"/>
      <c r="T33" s="557"/>
      <c r="U33" s="557"/>
      <c r="V33" s="557"/>
      <c r="W33" s="557"/>
      <c r="X33" s="557"/>
      <c r="Y33" s="557"/>
      <c r="Z33" s="557"/>
      <c r="AA33" s="557"/>
      <c r="AB33" s="557"/>
      <c r="AC33" s="557"/>
      <c r="AD33" s="557"/>
      <c r="AE33" s="557"/>
      <c r="AF33" s="557"/>
      <c r="AG33" s="557"/>
      <c r="AH33" s="557"/>
      <c r="AI33" s="557"/>
      <c r="AJ33" s="557"/>
      <c r="AK33" s="557"/>
      <c r="AL33" s="557"/>
      <c r="AM33" s="557"/>
      <c r="AN33" s="557"/>
      <c r="AO33" s="557"/>
      <c r="AP33" s="557"/>
      <c r="AQ33" s="557"/>
      <c r="AR33" s="557"/>
      <c r="AS33" s="557"/>
      <c r="AT33" s="557"/>
      <c r="AU33" s="557"/>
      <c r="AV33" s="557"/>
      <c r="AW33" s="557"/>
      <c r="AX33" s="557"/>
      <c r="AY33" s="557"/>
      <c r="AZ33" s="557"/>
      <c r="BA33" s="557"/>
      <c r="BB33" s="557"/>
      <c r="BC33" s="557"/>
      <c r="BD33" s="557"/>
      <c r="BE33" s="557"/>
      <c r="BF33" s="557"/>
      <c r="BG33" s="557"/>
      <c r="BH33" s="557"/>
      <c r="BI33" s="557"/>
      <c r="BJ33" s="557"/>
      <c r="BK33" s="557"/>
      <c r="BL33" s="557"/>
      <c r="BM33" s="557"/>
      <c r="BN33" s="557"/>
      <c r="BO33" s="557"/>
      <c r="BP33" s="557"/>
      <c r="BQ33" s="557"/>
      <c r="BR33" s="557"/>
      <c r="BS33" s="557"/>
      <c r="BT33" s="557"/>
      <c r="BU33" s="557"/>
      <c r="BV33" s="557"/>
      <c r="BW33" s="557"/>
      <c r="BX33" s="557"/>
      <c r="BY33" s="557"/>
      <c r="BZ33" s="557"/>
      <c r="CA33" s="557"/>
      <c r="CB33" s="557"/>
      <c r="CC33" s="557"/>
      <c r="CD33" s="557"/>
      <c r="CE33" s="557"/>
      <c r="CF33" s="557"/>
      <c r="CG33" s="557"/>
      <c r="CH33" s="557"/>
      <c r="CI33" s="557"/>
      <c r="CJ33" s="557"/>
      <c r="CK33" s="557"/>
      <c r="CL33" s="557"/>
      <c r="CM33" s="557"/>
      <c r="CN33" s="557"/>
      <c r="CO33" s="557"/>
      <c r="CP33" s="557"/>
      <c r="CQ33" s="557"/>
      <c r="CR33" s="557"/>
      <c r="CS33" s="557"/>
      <c r="CT33" s="557"/>
      <c r="CU33" s="557"/>
      <c r="CV33" s="557"/>
      <c r="CW33" s="557"/>
      <c r="CX33" s="557"/>
      <c r="CY33" s="557"/>
      <c r="CZ33" s="557"/>
      <c r="DA33" s="557"/>
      <c r="DB33" s="557"/>
      <c r="DC33" s="557"/>
      <c r="DD33" s="557"/>
      <c r="DE33" s="557"/>
      <c r="DF33" s="557"/>
      <c r="DG33" s="557"/>
      <c r="DH33" s="557"/>
      <c r="DI33" s="557"/>
      <c r="DJ33" s="557"/>
      <c r="DK33" s="557"/>
      <c r="DL33" s="557"/>
      <c r="DM33" s="557"/>
      <c r="DN33" s="557"/>
      <c r="DO33" s="557"/>
      <c r="DP33" s="557"/>
      <c r="DQ33" s="557"/>
      <c r="DR33" s="557"/>
      <c r="DS33" s="557"/>
      <c r="DT33" s="557"/>
      <c r="DU33" s="557"/>
      <c r="DV33" s="557"/>
      <c r="DW33" s="557"/>
      <c r="DX33" s="557"/>
      <c r="DY33" s="557"/>
      <c r="DZ33" s="557"/>
      <c r="EA33" s="557"/>
      <c r="EB33" s="557"/>
      <c r="EC33" s="557"/>
      <c r="ED33" s="557"/>
      <c r="EE33" s="557"/>
      <c r="EF33" s="557"/>
      <c r="EG33" s="557"/>
      <c r="EH33" s="557"/>
      <c r="EI33" s="557"/>
      <c r="EJ33" s="557"/>
      <c r="EK33" s="557"/>
      <c r="EL33" s="557"/>
      <c r="EM33" s="557"/>
      <c r="EN33" s="557"/>
      <c r="EO33" s="557"/>
      <c r="EP33" s="557"/>
      <c r="EQ33" s="557"/>
      <c r="ER33" s="557"/>
      <c r="ES33" s="557"/>
      <c r="ET33" s="557"/>
      <c r="EU33" s="557"/>
      <c r="EV33" s="557"/>
      <c r="EW33" s="557"/>
      <c r="EX33" s="557"/>
      <c r="EY33" s="557"/>
      <c r="EZ33" s="557"/>
      <c r="FA33" s="557"/>
      <c r="FB33" s="557"/>
      <c r="FC33" s="557"/>
      <c r="FD33" s="557"/>
      <c r="FE33" s="557"/>
      <c r="FF33" s="557"/>
      <c r="FG33" s="557"/>
      <c r="FH33" s="557"/>
      <c r="FI33" s="557"/>
      <c r="FJ33" s="557"/>
      <c r="FK33" s="557"/>
      <c r="FL33" s="557"/>
      <c r="FM33" s="557"/>
      <c r="FN33" s="557"/>
      <c r="FO33" s="557"/>
      <c r="FP33" s="557"/>
      <c r="FQ33" s="557"/>
      <c r="FR33" s="557"/>
      <c r="FS33" s="557"/>
      <c r="FT33" s="557"/>
      <c r="FU33" s="557"/>
      <c r="FV33" s="557"/>
      <c r="FW33" s="557"/>
      <c r="FX33" s="557"/>
      <c r="FY33" s="557"/>
      <c r="FZ33" s="557"/>
      <c r="GA33" s="557"/>
      <c r="GB33" s="557"/>
      <c r="GC33" s="557"/>
      <c r="GD33" s="557"/>
      <c r="GE33" s="557"/>
      <c r="GF33" s="557"/>
      <c r="GG33" s="557"/>
      <c r="GH33" s="557"/>
      <c r="GI33" s="557"/>
      <c r="GJ33" s="557"/>
      <c r="GK33" s="557"/>
      <c r="GL33" s="557"/>
      <c r="GM33" s="557"/>
      <c r="GN33" s="557"/>
      <c r="GO33" s="557"/>
      <c r="GP33" s="557"/>
      <c r="GQ33" s="557"/>
      <c r="GR33" s="557"/>
      <c r="GS33" s="557"/>
      <c r="GT33" s="557"/>
      <c r="GU33" s="557"/>
      <c r="GV33" s="557"/>
      <c r="GW33" s="557"/>
      <c r="GX33" s="557"/>
      <c r="GY33" s="557"/>
      <c r="GZ33" s="557"/>
      <c r="HA33" s="557"/>
      <c r="HB33" s="557"/>
      <c r="HC33" s="557"/>
      <c r="HD33" s="557"/>
      <c r="HE33" s="557"/>
      <c r="HF33" s="557"/>
      <c r="HG33" s="557"/>
      <c r="HH33" s="557"/>
      <c r="HI33" s="557"/>
      <c r="HJ33" s="557"/>
      <c r="HK33" s="557"/>
      <c r="HL33" s="557"/>
      <c r="HM33" s="557"/>
      <c r="HN33" s="557"/>
      <c r="HO33" s="557"/>
      <c r="HP33" s="557"/>
      <c r="HQ33" s="557"/>
      <c r="HR33" s="557"/>
      <c r="HS33" s="557"/>
      <c r="HT33" s="557"/>
      <c r="HU33" s="557"/>
      <c r="HV33" s="557"/>
      <c r="HW33" s="557"/>
      <c r="HX33" s="557"/>
      <c r="HY33" s="557"/>
      <c r="HZ33" s="557"/>
      <c r="IA33" s="557"/>
      <c r="IB33" s="557"/>
      <c r="IC33" s="557"/>
      <c r="ID33" s="557"/>
      <c r="IE33" s="557"/>
      <c r="IF33" s="557"/>
      <c r="IG33" s="557"/>
      <c r="IH33" s="557"/>
      <c r="II33" s="557"/>
      <c r="IJ33" s="557"/>
      <c r="IK33" s="557"/>
    </row>
    <row r="34" spans="1:245" s="573" customFormat="1" ht="13.5" customHeight="1">
      <c r="A34" s="557"/>
      <c r="B34" s="557"/>
      <c r="C34" s="557"/>
      <c r="D34" s="557"/>
      <c r="E34" s="557"/>
      <c r="F34" s="557"/>
      <c r="G34" s="557"/>
      <c r="H34" s="557"/>
      <c r="I34" s="557"/>
      <c r="J34" s="557"/>
      <c r="K34" s="557"/>
      <c r="L34" s="557"/>
      <c r="M34" s="557"/>
      <c r="N34" s="557"/>
      <c r="O34" s="557"/>
      <c r="P34" s="557"/>
      <c r="Q34" s="557"/>
      <c r="R34" s="557"/>
      <c r="S34" s="557"/>
      <c r="T34" s="557"/>
      <c r="U34" s="557"/>
      <c r="V34" s="557"/>
      <c r="W34" s="557"/>
      <c r="X34" s="557"/>
      <c r="Y34" s="557"/>
      <c r="Z34" s="557"/>
      <c r="AA34" s="557"/>
      <c r="AB34" s="557"/>
      <c r="AC34" s="557"/>
      <c r="AD34" s="557"/>
      <c r="AE34" s="557"/>
      <c r="AF34" s="557"/>
      <c r="AG34" s="557"/>
      <c r="AH34" s="557"/>
      <c r="AI34" s="557"/>
      <c r="AJ34" s="557"/>
      <c r="AK34" s="557"/>
      <c r="AL34" s="557"/>
      <c r="AM34" s="557"/>
      <c r="AN34" s="557"/>
      <c r="AO34" s="557"/>
      <c r="AP34" s="557"/>
      <c r="AQ34" s="557"/>
      <c r="AR34" s="557"/>
      <c r="AS34" s="557"/>
      <c r="AT34" s="557"/>
      <c r="AU34" s="557"/>
      <c r="AV34" s="557"/>
      <c r="AW34" s="557"/>
      <c r="AX34" s="557"/>
      <c r="AY34" s="557"/>
      <c r="AZ34" s="557"/>
      <c r="BA34" s="557"/>
      <c r="BB34" s="557"/>
      <c r="BC34" s="557"/>
      <c r="BD34" s="557"/>
      <c r="BE34" s="557"/>
      <c r="BF34" s="557"/>
      <c r="BG34" s="557"/>
      <c r="BH34" s="557"/>
      <c r="BI34" s="557"/>
      <c r="BJ34" s="557"/>
      <c r="BK34" s="557"/>
      <c r="BL34" s="557"/>
      <c r="BM34" s="557"/>
      <c r="BN34" s="557"/>
      <c r="BO34" s="557"/>
      <c r="BP34" s="557"/>
      <c r="BQ34" s="557"/>
      <c r="BR34" s="557"/>
      <c r="BS34" s="557"/>
      <c r="BT34" s="557"/>
      <c r="BU34" s="557"/>
      <c r="BV34" s="557"/>
      <c r="BW34" s="557"/>
      <c r="BX34" s="557"/>
      <c r="BY34" s="557"/>
      <c r="BZ34" s="557"/>
      <c r="CA34" s="557"/>
      <c r="CB34" s="557"/>
      <c r="CC34" s="557"/>
      <c r="CD34" s="557"/>
      <c r="CE34" s="557"/>
      <c r="CF34" s="557"/>
      <c r="CG34" s="557"/>
      <c r="CH34" s="557"/>
      <c r="CI34" s="557"/>
      <c r="CJ34" s="557"/>
      <c r="CK34" s="557"/>
      <c r="CL34" s="557"/>
      <c r="CM34" s="557"/>
      <c r="CN34" s="557"/>
      <c r="CO34" s="557"/>
      <c r="CP34" s="557"/>
      <c r="CQ34" s="557"/>
      <c r="CR34" s="557"/>
      <c r="CS34" s="557"/>
      <c r="CT34" s="557"/>
      <c r="CU34" s="557"/>
      <c r="CV34" s="557"/>
      <c r="CW34" s="557"/>
      <c r="CX34" s="557"/>
      <c r="CY34" s="557"/>
      <c r="CZ34" s="557"/>
      <c r="DA34" s="557"/>
      <c r="DB34" s="557"/>
      <c r="DC34" s="557"/>
      <c r="DD34" s="557"/>
      <c r="DE34" s="557"/>
      <c r="DF34" s="557"/>
      <c r="DG34" s="557"/>
      <c r="DH34" s="557"/>
      <c r="DI34" s="557"/>
      <c r="DJ34" s="557"/>
      <c r="DK34" s="557"/>
      <c r="DL34" s="557"/>
      <c r="DM34" s="557"/>
      <c r="DN34" s="557"/>
      <c r="DO34" s="557"/>
      <c r="DP34" s="557"/>
      <c r="DQ34" s="557"/>
      <c r="DR34" s="557"/>
      <c r="DS34" s="557"/>
      <c r="DT34" s="557"/>
      <c r="DU34" s="557"/>
      <c r="DV34" s="557"/>
      <c r="DW34" s="557"/>
      <c r="DX34" s="557"/>
      <c r="DY34" s="557"/>
      <c r="DZ34" s="557"/>
      <c r="EA34" s="557"/>
      <c r="EB34" s="557"/>
      <c r="EC34" s="557"/>
      <c r="ED34" s="557"/>
      <c r="EE34" s="557"/>
      <c r="EF34" s="557"/>
      <c r="EG34" s="557"/>
      <c r="EH34" s="557"/>
      <c r="EI34" s="557"/>
      <c r="EJ34" s="557"/>
      <c r="EK34" s="557"/>
      <c r="EL34" s="557"/>
      <c r="EM34" s="557"/>
      <c r="EN34" s="557"/>
      <c r="EO34" s="557"/>
      <c r="EP34" s="557"/>
      <c r="EQ34" s="557"/>
      <c r="ER34" s="557"/>
      <c r="ES34" s="557"/>
      <c r="ET34" s="557"/>
      <c r="EU34" s="557"/>
      <c r="EV34" s="557"/>
      <c r="EW34" s="557"/>
      <c r="EX34" s="557"/>
      <c r="EY34" s="557"/>
      <c r="EZ34" s="557"/>
      <c r="FA34" s="557"/>
      <c r="FB34" s="557"/>
      <c r="FC34" s="557"/>
      <c r="FD34" s="557"/>
      <c r="FE34" s="557"/>
      <c r="FF34" s="557"/>
      <c r="FG34" s="557"/>
      <c r="FH34" s="557"/>
      <c r="FI34" s="557"/>
      <c r="FJ34" s="557"/>
      <c r="FK34" s="557"/>
      <c r="FL34" s="557"/>
      <c r="FM34" s="557"/>
      <c r="FN34" s="557"/>
      <c r="FO34" s="557"/>
      <c r="FP34" s="557"/>
      <c r="FQ34" s="557"/>
      <c r="FR34" s="557"/>
      <c r="FS34" s="557"/>
      <c r="FT34" s="557"/>
      <c r="FU34" s="557"/>
      <c r="FV34" s="557"/>
      <c r="FW34" s="557"/>
      <c r="FX34" s="557"/>
      <c r="FY34" s="557"/>
      <c r="FZ34" s="557"/>
      <c r="GA34" s="557"/>
      <c r="GB34" s="557"/>
      <c r="GC34" s="557"/>
      <c r="GD34" s="557"/>
      <c r="GE34" s="557"/>
      <c r="GF34" s="557"/>
      <c r="GG34" s="557"/>
      <c r="GH34" s="557"/>
      <c r="GI34" s="557"/>
      <c r="GJ34" s="557"/>
      <c r="GK34" s="557"/>
      <c r="GL34" s="557"/>
      <c r="GM34" s="557"/>
      <c r="GN34" s="557"/>
      <c r="GO34" s="557"/>
      <c r="GP34" s="557"/>
      <c r="GQ34" s="557"/>
      <c r="GR34" s="557"/>
      <c r="GS34" s="557"/>
      <c r="GT34" s="557"/>
      <c r="GU34" s="557"/>
      <c r="GV34" s="557"/>
      <c r="GW34" s="557"/>
      <c r="GX34" s="557"/>
      <c r="GY34" s="557"/>
      <c r="GZ34" s="557"/>
      <c r="HA34" s="557"/>
      <c r="HB34" s="557"/>
      <c r="HC34" s="557"/>
      <c r="HD34" s="557"/>
      <c r="HE34" s="557"/>
      <c r="HF34" s="557"/>
      <c r="HG34" s="557"/>
      <c r="HH34" s="557"/>
      <c r="HI34" s="557"/>
      <c r="HJ34" s="557"/>
      <c r="HK34" s="557"/>
      <c r="HL34" s="557"/>
      <c r="HM34" s="557"/>
      <c r="HN34" s="557"/>
      <c r="HO34" s="557"/>
      <c r="HP34" s="557"/>
      <c r="HQ34" s="557"/>
      <c r="HR34" s="557"/>
      <c r="HS34" s="557"/>
      <c r="HT34" s="557"/>
      <c r="HU34" s="557"/>
      <c r="HV34" s="557"/>
      <c r="HW34" s="557"/>
      <c r="HX34" s="557"/>
      <c r="HY34" s="557"/>
      <c r="HZ34" s="557"/>
      <c r="IA34" s="557"/>
      <c r="IB34" s="557"/>
      <c r="IC34" s="557"/>
      <c r="ID34" s="557"/>
      <c r="IE34" s="557"/>
      <c r="IF34" s="557"/>
      <c r="IG34" s="557"/>
      <c r="IH34" s="557"/>
      <c r="II34" s="557"/>
      <c r="IJ34" s="557"/>
      <c r="IK34" s="557"/>
    </row>
    <row r="35" spans="1:245" s="573" customFormat="1" ht="13.5" customHeight="1">
      <c r="A35" s="557"/>
      <c r="B35" s="557"/>
      <c r="C35" s="557"/>
      <c r="D35" s="557"/>
      <c r="E35" s="557"/>
      <c r="F35" s="557"/>
      <c r="G35" s="557"/>
      <c r="H35" s="557"/>
      <c r="I35" s="557"/>
      <c r="J35" s="557"/>
      <c r="K35" s="557"/>
      <c r="L35" s="557"/>
      <c r="M35" s="557"/>
      <c r="N35" s="557"/>
      <c r="O35" s="557"/>
      <c r="P35" s="557"/>
      <c r="Q35" s="557"/>
      <c r="R35" s="557"/>
      <c r="S35" s="557"/>
      <c r="T35" s="557"/>
      <c r="U35" s="557"/>
      <c r="V35" s="557"/>
      <c r="W35" s="557"/>
      <c r="X35" s="557"/>
      <c r="Y35" s="557"/>
      <c r="Z35" s="557"/>
      <c r="AA35" s="557"/>
      <c r="AB35" s="557"/>
      <c r="AC35" s="557"/>
      <c r="AD35" s="557"/>
      <c r="AE35" s="557"/>
      <c r="AF35" s="557"/>
      <c r="AG35" s="557"/>
      <c r="AH35" s="557"/>
      <c r="AI35" s="557"/>
      <c r="AJ35" s="557"/>
      <c r="AK35" s="557"/>
      <c r="AL35" s="557"/>
      <c r="AM35" s="557"/>
      <c r="AN35" s="557"/>
      <c r="AO35" s="557"/>
      <c r="AP35" s="557"/>
      <c r="AQ35" s="557"/>
      <c r="AR35" s="557"/>
      <c r="AS35" s="557"/>
      <c r="AT35" s="557"/>
      <c r="AU35" s="557"/>
      <c r="AV35" s="557"/>
      <c r="AW35" s="557"/>
      <c r="AX35" s="557"/>
      <c r="AY35" s="557"/>
      <c r="AZ35" s="557"/>
      <c r="BA35" s="557"/>
      <c r="BB35" s="557"/>
      <c r="BC35" s="557"/>
      <c r="BD35" s="557"/>
      <c r="BE35" s="557"/>
      <c r="BF35" s="557"/>
      <c r="BG35" s="557"/>
      <c r="BH35" s="557"/>
      <c r="BI35" s="557"/>
      <c r="BJ35" s="557"/>
      <c r="BK35" s="557"/>
      <c r="BL35" s="557"/>
      <c r="BM35" s="557"/>
      <c r="BN35" s="557"/>
      <c r="BO35" s="557"/>
      <c r="BP35" s="557"/>
      <c r="BQ35" s="557"/>
      <c r="BR35" s="557"/>
      <c r="BS35" s="557"/>
      <c r="BT35" s="557"/>
      <c r="BU35" s="557"/>
      <c r="BV35" s="557"/>
      <c r="BW35" s="557"/>
      <c r="BX35" s="557"/>
      <c r="BY35" s="557"/>
      <c r="BZ35" s="557"/>
      <c r="CA35" s="557"/>
      <c r="CB35" s="557"/>
      <c r="CC35" s="557"/>
      <c r="CD35" s="557"/>
      <c r="CE35" s="557"/>
      <c r="CF35" s="557"/>
      <c r="CG35" s="557"/>
      <c r="CH35" s="557"/>
      <c r="CI35" s="557"/>
      <c r="CJ35" s="557"/>
      <c r="CK35" s="557"/>
      <c r="CL35" s="557"/>
      <c r="CM35" s="557"/>
      <c r="CN35" s="557"/>
      <c r="CO35" s="557"/>
      <c r="CP35" s="557"/>
      <c r="CQ35" s="557"/>
      <c r="CR35" s="557"/>
      <c r="CS35" s="557"/>
      <c r="CT35" s="557"/>
      <c r="CU35" s="557"/>
      <c r="CV35" s="557"/>
      <c r="CW35" s="557"/>
      <c r="CX35" s="557"/>
      <c r="CY35" s="557"/>
      <c r="CZ35" s="557"/>
      <c r="DA35" s="557"/>
      <c r="DB35" s="557"/>
      <c r="DC35" s="557"/>
      <c r="DD35" s="557"/>
      <c r="DE35" s="557"/>
      <c r="DF35" s="557"/>
      <c r="DG35" s="557"/>
      <c r="DH35" s="557"/>
      <c r="DI35" s="557"/>
      <c r="DJ35" s="557"/>
      <c r="DK35" s="557"/>
      <c r="DL35" s="557"/>
      <c r="DM35" s="557"/>
      <c r="DN35" s="557"/>
      <c r="DO35" s="557"/>
      <c r="DP35" s="557"/>
      <c r="DQ35" s="557"/>
      <c r="DR35" s="557"/>
      <c r="DS35" s="557"/>
      <c r="DT35" s="557"/>
      <c r="DU35" s="557"/>
      <c r="DV35" s="557"/>
      <c r="DW35" s="557"/>
      <c r="DX35" s="557"/>
      <c r="DY35" s="557"/>
      <c r="DZ35" s="557"/>
      <c r="EA35" s="557"/>
      <c r="EB35" s="557"/>
      <c r="EC35" s="557"/>
      <c r="ED35" s="557"/>
      <c r="EE35" s="557"/>
      <c r="EF35" s="557"/>
      <c r="EG35" s="557"/>
      <c r="EH35" s="557"/>
      <c r="EI35" s="557"/>
      <c r="EJ35" s="557"/>
      <c r="EK35" s="557"/>
      <c r="EL35" s="557"/>
      <c r="EM35" s="557"/>
      <c r="EN35" s="557"/>
      <c r="EO35" s="557"/>
      <c r="EP35" s="557"/>
      <c r="EQ35" s="557"/>
      <c r="ER35" s="557"/>
      <c r="ES35" s="557"/>
      <c r="ET35" s="557"/>
      <c r="EU35" s="557"/>
      <c r="EV35" s="557"/>
      <c r="EW35" s="557"/>
      <c r="EX35" s="557"/>
      <c r="EY35" s="557"/>
      <c r="EZ35" s="557"/>
      <c r="FA35" s="557"/>
      <c r="FB35" s="557"/>
      <c r="FC35" s="557"/>
      <c r="FD35" s="557"/>
      <c r="FE35" s="557"/>
      <c r="FF35" s="557"/>
      <c r="FG35" s="557"/>
      <c r="FH35" s="557"/>
      <c r="FI35" s="557"/>
      <c r="FJ35" s="557"/>
      <c r="FK35" s="557"/>
      <c r="FL35" s="557"/>
      <c r="FM35" s="557"/>
      <c r="FN35" s="557"/>
      <c r="FO35" s="557"/>
      <c r="FP35" s="557"/>
      <c r="FQ35" s="557"/>
      <c r="FR35" s="557"/>
      <c r="FS35" s="557"/>
      <c r="FT35" s="557"/>
      <c r="FU35" s="557"/>
      <c r="FV35" s="557"/>
      <c r="FW35" s="557"/>
      <c r="FX35" s="557"/>
      <c r="FY35" s="557"/>
      <c r="FZ35" s="557"/>
      <c r="GA35" s="557"/>
      <c r="GB35" s="557"/>
      <c r="GC35" s="557"/>
      <c r="GD35" s="557"/>
      <c r="GE35" s="557"/>
      <c r="GF35" s="557"/>
      <c r="GG35" s="557"/>
      <c r="GH35" s="557"/>
      <c r="GI35" s="557"/>
      <c r="GJ35" s="557"/>
      <c r="GK35" s="557"/>
      <c r="GL35" s="557"/>
      <c r="GM35" s="557"/>
      <c r="GN35" s="557"/>
      <c r="GO35" s="557"/>
      <c r="GP35" s="557"/>
      <c r="GQ35" s="557"/>
      <c r="GR35" s="557"/>
      <c r="GS35" s="557"/>
      <c r="GT35" s="557"/>
      <c r="GU35" s="557"/>
      <c r="GV35" s="557"/>
      <c r="GW35" s="557"/>
      <c r="GX35" s="557"/>
      <c r="GY35" s="557"/>
      <c r="GZ35" s="557"/>
      <c r="HA35" s="557"/>
      <c r="HB35" s="557"/>
      <c r="HC35" s="557"/>
      <c r="HD35" s="557"/>
      <c r="HE35" s="557"/>
      <c r="HF35" s="557"/>
      <c r="HG35" s="557"/>
      <c r="HH35" s="557"/>
      <c r="HI35" s="557"/>
      <c r="HJ35" s="557"/>
      <c r="HK35" s="557"/>
      <c r="HL35" s="557"/>
      <c r="HM35" s="557"/>
      <c r="HN35" s="557"/>
      <c r="HO35" s="557"/>
      <c r="HP35" s="557"/>
      <c r="HQ35" s="557"/>
      <c r="HR35" s="557"/>
      <c r="HS35" s="557"/>
      <c r="HT35" s="557"/>
      <c r="HU35" s="557"/>
      <c r="HV35" s="557"/>
      <c r="HW35" s="557"/>
      <c r="HX35" s="557"/>
      <c r="HY35" s="557"/>
      <c r="HZ35" s="557"/>
      <c r="IA35" s="557"/>
      <c r="IB35" s="557"/>
      <c r="IC35" s="557"/>
      <c r="ID35" s="557"/>
      <c r="IE35" s="557"/>
      <c r="IF35" s="557"/>
      <c r="IG35" s="557"/>
      <c r="IH35" s="557"/>
      <c r="II35" s="557"/>
      <c r="IJ35" s="557"/>
      <c r="IK35" s="557"/>
    </row>
    <row r="36" spans="1:10" ht="12.75">
      <c r="A36" s="557"/>
      <c r="B36" s="557"/>
      <c r="C36" s="557"/>
      <c r="D36" s="557"/>
      <c r="J36" s="551" t="s">
        <v>413</v>
      </c>
    </row>
    <row r="37" ht="12.75">
      <c r="J37" s="552" t="s">
        <v>765</v>
      </c>
    </row>
  </sheetData>
  <sheetProtection/>
  <mergeCells count="10">
    <mergeCell ref="A9:I9"/>
    <mergeCell ref="J9:J11"/>
    <mergeCell ref="J18:J20"/>
    <mergeCell ref="A19:C19"/>
    <mergeCell ref="D19:F19"/>
    <mergeCell ref="G19:I19"/>
    <mergeCell ref="A18:I18"/>
    <mergeCell ref="A10:C10"/>
    <mergeCell ref="D10:F10"/>
    <mergeCell ref="G10:I10"/>
  </mergeCells>
  <printOptions horizontalCentered="1"/>
  <pageMargins left="0.15748031496062992" right="0" top="0.2362204724409449" bottom="0.1968503937007874" header="0.15748031496062992" footer="0.5118110236220472"/>
  <pageSetup horizontalDpi="600" verticalDpi="600" orientation="landscape" paperSize="9" scale="75" r:id="rId1"/>
  <headerFooter alignWithMargins="0">
    <oddFooter>&amp;CAnexa 2 pag. 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8"/>
  </sheetPr>
  <dimension ref="A1:L18"/>
  <sheetViews>
    <sheetView zoomScalePageLayoutView="0" workbookViewId="0" topLeftCell="A1">
      <selection activeCell="H14" sqref="H14"/>
    </sheetView>
  </sheetViews>
  <sheetFormatPr defaultColWidth="9.140625" defaultRowHeight="17.25" customHeight="1"/>
  <cols>
    <col min="1" max="1" width="15.8515625" style="15" customWidth="1"/>
    <col min="2" max="2" width="14.8515625" style="15" customWidth="1"/>
    <col min="3" max="3" width="17.140625" style="15" customWidth="1"/>
    <col min="4" max="4" width="13.28125" style="15" customWidth="1"/>
    <col min="5" max="5" width="17.00390625" style="15" customWidth="1"/>
    <col min="6" max="6" width="15.28125" style="15" customWidth="1"/>
    <col min="7" max="7" width="17.57421875" style="15" customWidth="1"/>
    <col min="8" max="16384" width="9.140625" style="15" customWidth="1"/>
  </cols>
  <sheetData>
    <row r="1" ht="17.25" customHeight="1">
      <c r="A1" s="19" t="s">
        <v>585</v>
      </c>
    </row>
    <row r="2" spans="1:11" ht="17.25" customHeight="1">
      <c r="A2" s="98" t="str">
        <f>'DIABET 1'!A2</f>
        <v>CASA DE ASIGURĂRI DE SĂNĂTATE VRANCEA</v>
      </c>
      <c r="K2" s="16"/>
    </row>
    <row r="3" spans="1:11" ht="17.25" customHeight="1">
      <c r="A3" s="19" t="s">
        <v>49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5" ht="17.25" customHeight="1">
      <c r="A4" s="19" t="str">
        <f>'DIABET 1'!A4</f>
        <v>Raportare pentru TRIMESTRUL I 2023</v>
      </c>
      <c r="B4" s="226"/>
      <c r="C4" s="226"/>
      <c r="D4" s="181"/>
      <c r="E4" s="298"/>
    </row>
    <row r="5" spans="1:12" ht="17.25" customHeight="1">
      <c r="A5" s="15" t="s">
        <v>131</v>
      </c>
      <c r="L5" s="25"/>
    </row>
    <row r="6" ht="17.25" customHeight="1">
      <c r="L6" s="25"/>
    </row>
    <row r="8" spans="1:6" ht="17.25" customHeight="1">
      <c r="A8" s="1091" t="s">
        <v>269</v>
      </c>
      <c r="B8" s="1091"/>
      <c r="C8" s="1091"/>
      <c r="D8" s="1091"/>
      <c r="E8" s="1091"/>
      <c r="F8" s="1091"/>
    </row>
    <row r="9" spans="1:6" ht="17.25" customHeight="1">
      <c r="A9" s="1092"/>
      <c r="B9" s="1092"/>
      <c r="C9" s="1092"/>
      <c r="D9" s="1092"/>
      <c r="E9" s="1092"/>
      <c r="F9" s="1092"/>
    </row>
    <row r="10" spans="1:6" ht="17.25" customHeight="1" thickBot="1">
      <c r="A10" s="216"/>
      <c r="B10" s="216"/>
      <c r="C10" s="216"/>
      <c r="D10" s="216"/>
      <c r="E10" s="216"/>
      <c r="F10" s="216"/>
    </row>
    <row r="11" spans="1:7" ht="30" customHeight="1">
      <c r="A11" s="1093" t="s">
        <v>91</v>
      </c>
      <c r="B11" s="1094"/>
      <c r="C11" s="1095" t="s">
        <v>128</v>
      </c>
      <c r="D11" s="1095" t="s">
        <v>138</v>
      </c>
      <c r="E11" s="1094" t="s">
        <v>92</v>
      </c>
      <c r="F11" s="1094"/>
      <c r="G11" s="1089" t="s">
        <v>734</v>
      </c>
    </row>
    <row r="12" spans="1:7" ht="17.25" customHeight="1" thickBot="1">
      <c r="A12" s="299" t="s">
        <v>722</v>
      </c>
      <c r="B12" s="300" t="s">
        <v>302</v>
      </c>
      <c r="C12" s="1096"/>
      <c r="D12" s="1096"/>
      <c r="E12" s="300" t="s">
        <v>722</v>
      </c>
      <c r="F12" s="300" t="s">
        <v>302</v>
      </c>
      <c r="G12" s="1090"/>
    </row>
    <row r="13" spans="1:7" ht="17.25" customHeight="1" thickBot="1">
      <c r="A13" s="301" t="s">
        <v>986</v>
      </c>
      <c r="B13" s="302" t="s">
        <v>987</v>
      </c>
      <c r="C13" s="303" t="s">
        <v>975</v>
      </c>
      <c r="D13" s="302" t="s">
        <v>976</v>
      </c>
      <c r="E13" s="302" t="s">
        <v>977</v>
      </c>
      <c r="F13" s="302" t="s">
        <v>988</v>
      </c>
      <c r="G13" s="304" t="s">
        <v>978</v>
      </c>
    </row>
    <row r="14" spans="1:7" s="890" customFormat="1" ht="17.25" customHeight="1" thickBot="1">
      <c r="A14" s="887">
        <v>47</v>
      </c>
      <c r="B14" s="888">
        <v>2369</v>
      </c>
      <c r="C14" s="888">
        <v>544</v>
      </c>
      <c r="D14" s="891">
        <v>544</v>
      </c>
      <c r="E14" s="889">
        <v>17400</v>
      </c>
      <c r="F14" s="889">
        <v>316836</v>
      </c>
      <c r="G14" s="892">
        <v>20672</v>
      </c>
    </row>
    <row r="16" ht="17.25" customHeight="1">
      <c r="A16" s="833" t="s">
        <v>267</v>
      </c>
    </row>
    <row r="17" ht="17.25" customHeight="1">
      <c r="F17" s="590" t="s">
        <v>413</v>
      </c>
    </row>
    <row r="18" ht="17.25" customHeight="1">
      <c r="F18" s="24" t="s">
        <v>765</v>
      </c>
    </row>
  </sheetData>
  <sheetProtection/>
  <mergeCells count="6">
    <mergeCell ref="G11:G12"/>
    <mergeCell ref="A8:F9"/>
    <mergeCell ref="A11:B11"/>
    <mergeCell ref="C11:C12"/>
    <mergeCell ref="D11:D12"/>
    <mergeCell ref="E11:F11"/>
  </mergeCells>
  <printOptions/>
  <pageMargins left="0.7874015748031497" right="0.35433070866141736" top="0.984251968503937" bottom="0.984251968503937" header="0.5118110236220472" footer="0.5118110236220472"/>
  <pageSetup horizontalDpi="600" verticalDpi="600" orientation="landscape" paperSize="9" r:id="rId1"/>
  <headerFooter alignWithMargins="0">
    <oddFooter>&amp;CAnexa 2 pag. 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camelia.hingu</cp:lastModifiedBy>
  <cp:lastPrinted>2023-05-04T08:59:50Z</cp:lastPrinted>
  <dcterms:created xsi:type="dcterms:W3CDTF">1996-10-14T23:33:28Z</dcterms:created>
  <dcterms:modified xsi:type="dcterms:W3CDTF">2023-07-27T11:30:50Z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